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turtz\AppData\Local\Packages\Microsoft.MicrosoftEdge_8wekyb3d8bbwe\TempState\Downloads\"/>
    </mc:Choice>
  </mc:AlternateContent>
  <xr:revisionPtr revIDLastSave="0" documentId="13_ncr:1_{B4A1D6AB-C666-440C-BB8E-C9014649A0FD}" xr6:coauthVersionLast="44" xr6:coauthVersionMax="45" xr10:uidLastSave="{00000000-0000-0000-0000-000000000000}"/>
  <bookViews>
    <workbookView xWindow="-98" yWindow="-98" windowWidth="21795" windowHeight="11746" xr2:uid="{B9D9A281-2203-4A20-A0CC-5B0B363E1EBF}"/>
  </bookViews>
  <sheets>
    <sheet name="parameters" sheetId="4" r:id="rId1"/>
    <sheet name="model" sheetId="1" r:id="rId2"/>
    <sheet name="ESRI_MAPINFO_SHEET" sheetId="5" state="veryHidden" r:id="rId3"/>
  </sheets>
  <definedNames>
    <definedName name="_xlnm._FilterDatabase" localSheetId="1">model!$A$1:$K$770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I752" i="1" l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D752" i="1"/>
  <c r="G752" i="1" s="1"/>
  <c r="D751" i="1"/>
  <c r="G751" i="1" s="1"/>
  <c r="D750" i="1"/>
  <c r="G750" i="1" s="1"/>
  <c r="D749" i="1"/>
  <c r="G749" i="1" s="1"/>
  <c r="D748" i="1"/>
  <c r="G748" i="1" s="1"/>
  <c r="D747" i="1"/>
  <c r="G747" i="1" s="1"/>
  <c r="H747" i="1" s="1"/>
  <c r="D746" i="1"/>
  <c r="D745" i="1"/>
  <c r="G745" i="1" s="1"/>
  <c r="D744" i="1"/>
  <c r="G744" i="1" s="1"/>
  <c r="D743" i="1"/>
  <c r="G743" i="1" s="1"/>
  <c r="D742" i="1"/>
  <c r="G742" i="1" s="1"/>
  <c r="D741" i="1"/>
  <c r="G741" i="1" s="1"/>
  <c r="D740" i="1"/>
  <c r="G740" i="1" s="1"/>
  <c r="D739" i="1"/>
  <c r="G739" i="1" s="1"/>
  <c r="H739" i="1" s="1"/>
  <c r="D738" i="1"/>
  <c r="G738" i="1" s="1"/>
  <c r="D737" i="1"/>
  <c r="G737" i="1" s="1"/>
  <c r="D736" i="1"/>
  <c r="G736" i="1" s="1"/>
  <c r="D735" i="1"/>
  <c r="G735" i="1" s="1"/>
  <c r="D734" i="1"/>
  <c r="G734" i="1" s="1"/>
  <c r="D733" i="1"/>
  <c r="G733" i="1" s="1"/>
  <c r="D732" i="1"/>
  <c r="G732" i="1" s="1"/>
  <c r="D731" i="1"/>
  <c r="G731" i="1" s="1"/>
  <c r="H731" i="1" s="1"/>
  <c r="J731" i="1" s="1"/>
  <c r="D730" i="1"/>
  <c r="G730" i="1" s="1"/>
  <c r="D729" i="1"/>
  <c r="G729" i="1" s="1"/>
  <c r="D728" i="1"/>
  <c r="G728" i="1" s="1"/>
  <c r="D727" i="1"/>
  <c r="G727" i="1" s="1"/>
  <c r="D726" i="1"/>
  <c r="G726" i="1" s="1"/>
  <c r="D725" i="1"/>
  <c r="G725" i="1" s="1"/>
  <c r="D724" i="1"/>
  <c r="G724" i="1" s="1"/>
  <c r="D723" i="1"/>
  <c r="D722" i="1"/>
  <c r="G722" i="1" s="1"/>
  <c r="D721" i="1"/>
  <c r="G721" i="1" s="1"/>
  <c r="D720" i="1"/>
  <c r="G720" i="1" s="1"/>
  <c r="D719" i="1"/>
  <c r="G719" i="1" s="1"/>
  <c r="D718" i="1"/>
  <c r="G718" i="1" s="1"/>
  <c r="D717" i="1"/>
  <c r="G717" i="1" s="1"/>
  <c r="D716" i="1"/>
  <c r="G716" i="1" s="1"/>
  <c r="D715" i="1"/>
  <c r="G715" i="1" s="1"/>
  <c r="D714" i="1"/>
  <c r="G714" i="1" s="1"/>
  <c r="D713" i="1"/>
  <c r="G713" i="1" s="1"/>
  <c r="D712" i="1"/>
  <c r="G712" i="1" s="1"/>
  <c r="D711" i="1"/>
  <c r="G711" i="1" s="1"/>
  <c r="D710" i="1"/>
  <c r="G710" i="1" s="1"/>
  <c r="D709" i="1"/>
  <c r="G709" i="1" s="1"/>
  <c r="D708" i="1"/>
  <c r="G708" i="1" s="1"/>
  <c r="D707" i="1"/>
  <c r="G707" i="1" s="1"/>
  <c r="D706" i="1"/>
  <c r="G706" i="1" s="1"/>
  <c r="D705" i="1"/>
  <c r="G705" i="1" s="1"/>
  <c r="D704" i="1"/>
  <c r="G704" i="1" s="1"/>
  <c r="D703" i="1"/>
  <c r="G703" i="1" s="1"/>
  <c r="D702" i="1"/>
  <c r="G702" i="1" s="1"/>
  <c r="D701" i="1"/>
  <c r="G701" i="1" s="1"/>
  <c r="D700" i="1"/>
  <c r="G700" i="1" s="1"/>
  <c r="D699" i="1"/>
  <c r="G699" i="1" s="1"/>
  <c r="D698" i="1"/>
  <c r="G698" i="1" s="1"/>
  <c r="D697" i="1"/>
  <c r="G697" i="1" s="1"/>
  <c r="D696" i="1"/>
  <c r="G696" i="1" s="1"/>
  <c r="D695" i="1"/>
  <c r="G695" i="1" s="1"/>
  <c r="D694" i="1"/>
  <c r="G694" i="1" s="1"/>
  <c r="D693" i="1"/>
  <c r="G693" i="1" s="1"/>
  <c r="D692" i="1"/>
  <c r="G692" i="1" s="1"/>
  <c r="H692" i="1" s="1"/>
  <c r="J692" i="1" s="1"/>
  <c r="D691" i="1"/>
  <c r="G691" i="1" s="1"/>
  <c r="D690" i="1"/>
  <c r="G690" i="1" s="1"/>
  <c r="D689" i="1"/>
  <c r="G689" i="1" s="1"/>
  <c r="D688" i="1"/>
  <c r="G688" i="1" s="1"/>
  <c r="D687" i="1"/>
  <c r="G687" i="1" s="1"/>
  <c r="D686" i="1"/>
  <c r="G686" i="1" s="1"/>
  <c r="D685" i="1"/>
  <c r="G685" i="1" s="1"/>
  <c r="H685" i="1" s="1"/>
  <c r="J685" i="1" s="1"/>
  <c r="D684" i="1"/>
  <c r="G684" i="1" s="1"/>
  <c r="H684" i="1" s="1"/>
  <c r="J684" i="1" s="1"/>
  <c r="D683" i="1"/>
  <c r="G683" i="1" s="1"/>
  <c r="D682" i="1"/>
  <c r="G682" i="1" s="1"/>
  <c r="D681" i="1"/>
  <c r="G681" i="1" s="1"/>
  <c r="D680" i="1"/>
  <c r="G680" i="1" s="1"/>
  <c r="D679" i="1"/>
  <c r="G679" i="1" s="1"/>
  <c r="D678" i="1"/>
  <c r="G678" i="1" s="1"/>
  <c r="D677" i="1"/>
  <c r="G677" i="1" s="1"/>
  <c r="D676" i="1"/>
  <c r="G676" i="1" s="1"/>
  <c r="H676" i="1" s="1"/>
  <c r="J676" i="1" s="1"/>
  <c r="D675" i="1"/>
  <c r="G675" i="1" s="1"/>
  <c r="D674" i="1"/>
  <c r="G674" i="1" s="1"/>
  <c r="D673" i="1"/>
  <c r="G673" i="1" s="1"/>
  <c r="D672" i="1"/>
  <c r="G672" i="1" s="1"/>
  <c r="D671" i="1"/>
  <c r="G671" i="1" s="1"/>
  <c r="D670" i="1"/>
  <c r="G670" i="1" s="1"/>
  <c r="D669" i="1"/>
  <c r="G669" i="1" s="1"/>
  <c r="D668" i="1"/>
  <c r="G668" i="1" s="1"/>
  <c r="H668" i="1" s="1"/>
  <c r="J668" i="1" s="1"/>
  <c r="D667" i="1"/>
  <c r="G667" i="1" s="1"/>
  <c r="D666" i="1"/>
  <c r="G666" i="1" s="1"/>
  <c r="D665" i="1"/>
  <c r="G665" i="1" s="1"/>
  <c r="D664" i="1"/>
  <c r="G664" i="1" s="1"/>
  <c r="D663" i="1"/>
  <c r="G663" i="1" s="1"/>
  <c r="D662" i="1"/>
  <c r="G662" i="1" s="1"/>
  <c r="D661" i="1"/>
  <c r="G661" i="1" s="1"/>
  <c r="D660" i="1"/>
  <c r="G660" i="1" s="1"/>
  <c r="D659" i="1"/>
  <c r="G659" i="1" s="1"/>
  <c r="D658" i="1"/>
  <c r="G658" i="1" s="1"/>
  <c r="D657" i="1"/>
  <c r="G657" i="1" s="1"/>
  <c r="D656" i="1"/>
  <c r="G656" i="1" s="1"/>
  <c r="D655" i="1"/>
  <c r="G655" i="1" s="1"/>
  <c r="D654" i="1"/>
  <c r="G654" i="1" s="1"/>
  <c r="D653" i="1"/>
  <c r="G653" i="1" s="1"/>
  <c r="D652" i="1"/>
  <c r="G652" i="1" s="1"/>
  <c r="D651" i="1"/>
  <c r="G651" i="1" s="1"/>
  <c r="D650" i="1"/>
  <c r="G650" i="1" s="1"/>
  <c r="D649" i="1"/>
  <c r="G649" i="1" s="1"/>
  <c r="D648" i="1"/>
  <c r="G648" i="1" s="1"/>
  <c r="D647" i="1"/>
  <c r="G647" i="1" s="1"/>
  <c r="D646" i="1"/>
  <c r="G646" i="1" s="1"/>
  <c r="D645" i="1"/>
  <c r="G645" i="1" s="1"/>
  <c r="D644" i="1"/>
  <c r="G644" i="1" s="1"/>
  <c r="D643" i="1"/>
  <c r="G643" i="1" s="1"/>
  <c r="D642" i="1"/>
  <c r="G642" i="1" s="1"/>
  <c r="D641" i="1"/>
  <c r="G641" i="1" s="1"/>
  <c r="D640" i="1"/>
  <c r="G640" i="1" s="1"/>
  <c r="D639" i="1"/>
  <c r="G639" i="1" s="1"/>
  <c r="D638" i="1"/>
  <c r="G638" i="1" s="1"/>
  <c r="D637" i="1"/>
  <c r="D636" i="1"/>
  <c r="G636" i="1" s="1"/>
  <c r="D635" i="1"/>
  <c r="G635" i="1" s="1"/>
  <c r="H635" i="1" s="1"/>
  <c r="J635" i="1" s="1"/>
  <c r="D634" i="1"/>
  <c r="G634" i="1" s="1"/>
  <c r="D633" i="1"/>
  <c r="D632" i="1"/>
  <c r="G632" i="1" s="1"/>
  <c r="D631" i="1"/>
  <c r="G631" i="1" s="1"/>
  <c r="D630" i="1"/>
  <c r="G630" i="1" s="1"/>
  <c r="D629" i="1"/>
  <c r="G629" i="1" s="1"/>
  <c r="D628" i="1"/>
  <c r="G628" i="1" s="1"/>
  <c r="D627" i="1"/>
  <c r="G627" i="1" s="1"/>
  <c r="H627" i="1" s="1"/>
  <c r="J627" i="1" s="1"/>
  <c r="D626" i="1"/>
  <c r="G626" i="1" s="1"/>
  <c r="D625" i="1"/>
  <c r="G625" i="1" s="1"/>
  <c r="D624" i="1"/>
  <c r="G624" i="1" s="1"/>
  <c r="D623" i="1"/>
  <c r="G623" i="1" s="1"/>
  <c r="D622" i="1"/>
  <c r="G622" i="1" s="1"/>
  <c r="D621" i="1"/>
  <c r="G621" i="1" s="1"/>
  <c r="D620" i="1"/>
  <c r="G620" i="1" s="1"/>
  <c r="D619" i="1"/>
  <c r="G619" i="1" s="1"/>
  <c r="D618" i="1"/>
  <c r="G618" i="1" s="1"/>
  <c r="D617" i="1"/>
  <c r="G617" i="1" s="1"/>
  <c r="D616" i="1"/>
  <c r="G616" i="1" s="1"/>
  <c r="D615" i="1"/>
  <c r="G615" i="1" s="1"/>
  <c r="D614" i="1"/>
  <c r="G614" i="1" s="1"/>
  <c r="D613" i="1"/>
  <c r="G613" i="1" s="1"/>
  <c r="D612" i="1"/>
  <c r="D611" i="1"/>
  <c r="G611" i="1" s="1"/>
  <c r="D610" i="1"/>
  <c r="G610" i="1" s="1"/>
  <c r="D609" i="1"/>
  <c r="G609" i="1" s="1"/>
  <c r="D608" i="1"/>
  <c r="G608" i="1" s="1"/>
  <c r="D607" i="1"/>
  <c r="G607" i="1" s="1"/>
  <c r="D606" i="1"/>
  <c r="G606" i="1" s="1"/>
  <c r="D605" i="1"/>
  <c r="G605" i="1" s="1"/>
  <c r="D604" i="1"/>
  <c r="G604" i="1" s="1"/>
  <c r="H604" i="1" s="1"/>
  <c r="J604" i="1" s="1"/>
  <c r="D603" i="1"/>
  <c r="G603" i="1" s="1"/>
  <c r="D602" i="1"/>
  <c r="D601" i="1"/>
  <c r="G601" i="1" s="1"/>
  <c r="D600" i="1"/>
  <c r="G600" i="1" s="1"/>
  <c r="D599" i="1"/>
  <c r="G599" i="1" s="1"/>
  <c r="D598" i="1"/>
  <c r="G598" i="1" s="1"/>
  <c r="D597" i="1"/>
  <c r="G597" i="1" s="1"/>
  <c r="D596" i="1"/>
  <c r="G596" i="1" s="1"/>
  <c r="H596" i="1" s="1"/>
  <c r="J596" i="1" s="1"/>
  <c r="D595" i="1"/>
  <c r="G595" i="1" s="1"/>
  <c r="D594" i="1"/>
  <c r="G594" i="1" s="1"/>
  <c r="D593" i="1"/>
  <c r="G593" i="1" s="1"/>
  <c r="D592" i="1"/>
  <c r="G592" i="1" s="1"/>
  <c r="D591" i="1"/>
  <c r="G591" i="1" s="1"/>
  <c r="D590" i="1"/>
  <c r="G590" i="1" s="1"/>
  <c r="D589" i="1"/>
  <c r="G589" i="1" s="1"/>
  <c r="D588" i="1"/>
  <c r="G588" i="1" s="1"/>
  <c r="H588" i="1" s="1"/>
  <c r="J588" i="1" s="1"/>
  <c r="D587" i="1"/>
  <c r="G587" i="1" s="1"/>
  <c r="D586" i="1"/>
  <c r="G586" i="1" s="1"/>
  <c r="D585" i="1"/>
  <c r="G585" i="1" s="1"/>
  <c r="D584" i="1"/>
  <c r="G584" i="1" s="1"/>
  <c r="D583" i="1"/>
  <c r="G583" i="1" s="1"/>
  <c r="D582" i="1"/>
  <c r="G582" i="1" s="1"/>
  <c r="D581" i="1"/>
  <c r="G581" i="1" s="1"/>
  <c r="D580" i="1"/>
  <c r="G580" i="1" s="1"/>
  <c r="H580" i="1" s="1"/>
  <c r="J580" i="1" s="1"/>
  <c r="D579" i="1"/>
  <c r="G579" i="1" s="1"/>
  <c r="D578" i="1"/>
  <c r="G578" i="1" s="1"/>
  <c r="D577" i="1"/>
  <c r="G577" i="1" s="1"/>
  <c r="D576" i="1"/>
  <c r="G576" i="1" s="1"/>
  <c r="D575" i="1"/>
  <c r="G575" i="1" s="1"/>
  <c r="D574" i="1"/>
  <c r="G574" i="1" s="1"/>
  <c r="D573" i="1"/>
  <c r="G573" i="1" s="1"/>
  <c r="D572" i="1"/>
  <c r="G572" i="1" s="1"/>
  <c r="H572" i="1" s="1"/>
  <c r="J572" i="1" s="1"/>
  <c r="D571" i="1"/>
  <c r="G571" i="1" s="1"/>
  <c r="D570" i="1"/>
  <c r="G570" i="1" s="1"/>
  <c r="D569" i="1"/>
  <c r="G569" i="1" s="1"/>
  <c r="D568" i="1"/>
  <c r="G568" i="1" s="1"/>
  <c r="D567" i="1"/>
  <c r="G567" i="1" s="1"/>
  <c r="D566" i="1"/>
  <c r="G566" i="1" s="1"/>
  <c r="D565" i="1"/>
  <c r="G565" i="1" s="1"/>
  <c r="D564" i="1"/>
  <c r="G564" i="1" s="1"/>
  <c r="H564" i="1" s="1"/>
  <c r="J564" i="1" s="1"/>
  <c r="D563" i="1"/>
  <c r="G563" i="1" s="1"/>
  <c r="D562" i="1"/>
  <c r="G562" i="1" s="1"/>
  <c r="D561" i="1"/>
  <c r="G561" i="1" s="1"/>
  <c r="D560" i="1"/>
  <c r="G560" i="1" s="1"/>
  <c r="D559" i="1"/>
  <c r="G559" i="1" s="1"/>
  <c r="D558" i="1"/>
  <c r="G558" i="1" s="1"/>
  <c r="D557" i="1"/>
  <c r="G557" i="1" s="1"/>
  <c r="D556" i="1"/>
  <c r="G556" i="1" s="1"/>
  <c r="D555" i="1"/>
  <c r="D554" i="1"/>
  <c r="G554" i="1" s="1"/>
  <c r="D553" i="1"/>
  <c r="D552" i="1"/>
  <c r="G552" i="1" s="1"/>
  <c r="D551" i="1"/>
  <c r="G551" i="1" s="1"/>
  <c r="D550" i="1"/>
  <c r="G550" i="1" s="1"/>
  <c r="D549" i="1"/>
  <c r="G549" i="1" s="1"/>
  <c r="D548" i="1"/>
  <c r="G548" i="1" s="1"/>
  <c r="D547" i="1"/>
  <c r="G547" i="1" s="1"/>
  <c r="H547" i="1" s="1"/>
  <c r="J547" i="1" s="1"/>
  <c r="D546" i="1"/>
  <c r="G546" i="1" s="1"/>
  <c r="D545" i="1"/>
  <c r="G545" i="1" s="1"/>
  <c r="D544" i="1"/>
  <c r="G544" i="1" s="1"/>
  <c r="D543" i="1"/>
  <c r="G543" i="1" s="1"/>
  <c r="D542" i="1"/>
  <c r="G542" i="1" s="1"/>
  <c r="D541" i="1"/>
  <c r="D540" i="1"/>
  <c r="G540" i="1" s="1"/>
  <c r="D539" i="1"/>
  <c r="G539" i="1" s="1"/>
  <c r="H539" i="1" s="1"/>
  <c r="J539" i="1" s="1"/>
  <c r="D538" i="1"/>
  <c r="G538" i="1" s="1"/>
  <c r="D537" i="1"/>
  <c r="G537" i="1" s="1"/>
  <c r="D536" i="1"/>
  <c r="G536" i="1" s="1"/>
  <c r="D535" i="1"/>
  <c r="G535" i="1" s="1"/>
  <c r="D534" i="1"/>
  <c r="G534" i="1" s="1"/>
  <c r="D533" i="1"/>
  <c r="G533" i="1" s="1"/>
  <c r="D532" i="1"/>
  <c r="G532" i="1" s="1"/>
  <c r="D531" i="1"/>
  <c r="D530" i="1"/>
  <c r="G530" i="1" s="1"/>
  <c r="D529" i="1"/>
  <c r="D528" i="1"/>
  <c r="G528" i="1" s="1"/>
  <c r="D527" i="1"/>
  <c r="D526" i="1"/>
  <c r="G526" i="1" s="1"/>
  <c r="D525" i="1"/>
  <c r="D524" i="1"/>
  <c r="G524" i="1" s="1"/>
  <c r="D523" i="1"/>
  <c r="G523" i="1" s="1"/>
  <c r="D522" i="1"/>
  <c r="G522" i="1" s="1"/>
  <c r="D521" i="1"/>
  <c r="G521" i="1" s="1"/>
  <c r="D520" i="1"/>
  <c r="G520" i="1" s="1"/>
  <c r="D519" i="1"/>
  <c r="G519" i="1" s="1"/>
  <c r="D518" i="1"/>
  <c r="G518" i="1" s="1"/>
  <c r="D517" i="1"/>
  <c r="G517" i="1" s="1"/>
  <c r="D516" i="1"/>
  <c r="G516" i="1" s="1"/>
  <c r="D515" i="1"/>
  <c r="G515" i="1" s="1"/>
  <c r="D514" i="1"/>
  <c r="G514" i="1" s="1"/>
  <c r="D513" i="1"/>
  <c r="D512" i="1"/>
  <c r="G512" i="1" s="1"/>
  <c r="D511" i="1"/>
  <c r="D510" i="1"/>
  <c r="G510" i="1" s="1"/>
  <c r="D509" i="1"/>
  <c r="D508" i="1"/>
  <c r="G508" i="1" s="1"/>
  <c r="D507" i="1"/>
  <c r="D506" i="1"/>
  <c r="G506" i="1" s="1"/>
  <c r="D505" i="1"/>
  <c r="G505" i="1" s="1"/>
  <c r="D504" i="1"/>
  <c r="G504" i="1" s="1"/>
  <c r="D503" i="1"/>
  <c r="G503" i="1" s="1"/>
  <c r="D502" i="1"/>
  <c r="G502" i="1" s="1"/>
  <c r="D501" i="1"/>
  <c r="G501" i="1" s="1"/>
  <c r="D500" i="1"/>
  <c r="G500" i="1" s="1"/>
  <c r="D499" i="1"/>
  <c r="G499" i="1" s="1"/>
  <c r="D498" i="1"/>
  <c r="G498" i="1" s="1"/>
  <c r="D497" i="1"/>
  <c r="G497" i="1" s="1"/>
  <c r="D496" i="1"/>
  <c r="G496" i="1" s="1"/>
  <c r="D495" i="1"/>
  <c r="G495" i="1" s="1"/>
  <c r="D494" i="1"/>
  <c r="G494" i="1" s="1"/>
  <c r="D493" i="1"/>
  <c r="G493" i="1" s="1"/>
  <c r="D492" i="1"/>
  <c r="G492" i="1" s="1"/>
  <c r="D491" i="1"/>
  <c r="G491" i="1" s="1"/>
  <c r="D490" i="1"/>
  <c r="G490" i="1" s="1"/>
  <c r="D489" i="1"/>
  <c r="G489" i="1" s="1"/>
  <c r="D488" i="1"/>
  <c r="G488" i="1" s="1"/>
  <c r="D487" i="1"/>
  <c r="G487" i="1" s="1"/>
  <c r="D486" i="1"/>
  <c r="G486" i="1" s="1"/>
  <c r="D485" i="1"/>
  <c r="G485" i="1" s="1"/>
  <c r="D484" i="1"/>
  <c r="G484" i="1" s="1"/>
  <c r="D483" i="1"/>
  <c r="G483" i="1" s="1"/>
  <c r="D482" i="1"/>
  <c r="G482" i="1" s="1"/>
  <c r="D481" i="1"/>
  <c r="G481" i="1" s="1"/>
  <c r="D480" i="1"/>
  <c r="G480" i="1" s="1"/>
  <c r="D479" i="1"/>
  <c r="G479" i="1" s="1"/>
  <c r="D478" i="1"/>
  <c r="G478" i="1" s="1"/>
  <c r="D477" i="1"/>
  <c r="G477" i="1" s="1"/>
  <c r="D476" i="1"/>
  <c r="G476" i="1" s="1"/>
  <c r="D475" i="1"/>
  <c r="G475" i="1" s="1"/>
  <c r="D474" i="1"/>
  <c r="G474" i="1" s="1"/>
  <c r="D473" i="1"/>
  <c r="G473" i="1" s="1"/>
  <c r="D472" i="1"/>
  <c r="G472" i="1" s="1"/>
  <c r="D471" i="1"/>
  <c r="G471" i="1" s="1"/>
  <c r="D470" i="1"/>
  <c r="G470" i="1" s="1"/>
  <c r="D469" i="1"/>
  <c r="G469" i="1" s="1"/>
  <c r="D468" i="1"/>
  <c r="G468" i="1" s="1"/>
  <c r="D467" i="1"/>
  <c r="G467" i="1" s="1"/>
  <c r="D466" i="1"/>
  <c r="G466" i="1" s="1"/>
  <c r="D465" i="1"/>
  <c r="G465" i="1" s="1"/>
  <c r="D464" i="1"/>
  <c r="D463" i="1"/>
  <c r="G463" i="1" s="1"/>
  <c r="D462" i="1"/>
  <c r="G462" i="1" s="1"/>
  <c r="D461" i="1"/>
  <c r="G461" i="1" s="1"/>
  <c r="D460" i="1"/>
  <c r="G460" i="1" s="1"/>
  <c r="D459" i="1"/>
  <c r="G459" i="1" s="1"/>
  <c r="D458" i="1"/>
  <c r="G458" i="1" s="1"/>
  <c r="D457" i="1"/>
  <c r="G457" i="1" s="1"/>
  <c r="D456" i="1"/>
  <c r="D455" i="1"/>
  <c r="G455" i="1" s="1"/>
  <c r="D454" i="1"/>
  <c r="G454" i="1" s="1"/>
  <c r="D453" i="1"/>
  <c r="G453" i="1" s="1"/>
  <c r="D452" i="1"/>
  <c r="G452" i="1" s="1"/>
  <c r="D451" i="1"/>
  <c r="G451" i="1" s="1"/>
  <c r="D450" i="1"/>
  <c r="D449" i="1"/>
  <c r="G449" i="1" s="1"/>
  <c r="D448" i="1"/>
  <c r="G448" i="1" s="1"/>
  <c r="D447" i="1"/>
  <c r="G447" i="1" s="1"/>
  <c r="D446" i="1"/>
  <c r="G446" i="1" s="1"/>
  <c r="D445" i="1"/>
  <c r="G445" i="1" s="1"/>
  <c r="D444" i="1"/>
  <c r="G444" i="1" s="1"/>
  <c r="D443" i="1"/>
  <c r="D442" i="1"/>
  <c r="G442" i="1" s="1"/>
  <c r="D441" i="1"/>
  <c r="G441" i="1" s="1"/>
  <c r="D440" i="1"/>
  <c r="G440" i="1" s="1"/>
  <c r="D439" i="1"/>
  <c r="G439" i="1" s="1"/>
  <c r="D438" i="1"/>
  <c r="G438" i="1" s="1"/>
  <c r="D437" i="1"/>
  <c r="G437" i="1" s="1"/>
  <c r="D436" i="1"/>
  <c r="G436" i="1" s="1"/>
  <c r="D435" i="1"/>
  <c r="D434" i="1"/>
  <c r="G434" i="1" s="1"/>
  <c r="D433" i="1"/>
  <c r="G433" i="1" s="1"/>
  <c r="D432" i="1"/>
  <c r="G432" i="1" s="1"/>
  <c r="D431" i="1"/>
  <c r="G431" i="1" s="1"/>
  <c r="D430" i="1"/>
  <c r="G430" i="1" s="1"/>
  <c r="D429" i="1"/>
  <c r="G429" i="1" s="1"/>
  <c r="D428" i="1"/>
  <c r="G428" i="1" s="1"/>
  <c r="D427" i="1"/>
  <c r="G427" i="1" s="1"/>
  <c r="D426" i="1"/>
  <c r="G426" i="1" s="1"/>
  <c r="D425" i="1"/>
  <c r="D424" i="1"/>
  <c r="D423" i="1"/>
  <c r="G423" i="1" s="1"/>
  <c r="D422" i="1"/>
  <c r="G422" i="1" s="1"/>
  <c r="D421" i="1"/>
  <c r="G421" i="1" s="1"/>
  <c r="D420" i="1"/>
  <c r="G420" i="1" s="1"/>
  <c r="D419" i="1"/>
  <c r="G419" i="1" s="1"/>
  <c r="D418" i="1"/>
  <c r="G418" i="1" s="1"/>
  <c r="D417" i="1"/>
  <c r="D416" i="1"/>
  <c r="D415" i="1"/>
  <c r="G415" i="1" s="1"/>
  <c r="D414" i="1"/>
  <c r="G414" i="1" s="1"/>
  <c r="D413" i="1"/>
  <c r="G413" i="1" s="1"/>
  <c r="D412" i="1"/>
  <c r="G412" i="1" s="1"/>
  <c r="D411" i="1"/>
  <c r="G411" i="1" s="1"/>
  <c r="D410" i="1"/>
  <c r="G410" i="1" s="1"/>
  <c r="D409" i="1"/>
  <c r="D408" i="1"/>
  <c r="D407" i="1"/>
  <c r="G407" i="1" s="1"/>
  <c r="D406" i="1"/>
  <c r="G406" i="1" s="1"/>
  <c r="D405" i="1"/>
  <c r="G405" i="1" s="1"/>
  <c r="D404" i="1"/>
  <c r="G404" i="1" s="1"/>
  <c r="D403" i="1"/>
  <c r="G403" i="1" s="1"/>
  <c r="D402" i="1"/>
  <c r="G402" i="1" s="1"/>
  <c r="D401" i="1"/>
  <c r="D400" i="1"/>
  <c r="G400" i="1" s="1"/>
  <c r="D399" i="1"/>
  <c r="G399" i="1" s="1"/>
  <c r="D398" i="1"/>
  <c r="G398" i="1" s="1"/>
  <c r="D397" i="1"/>
  <c r="G397" i="1" s="1"/>
  <c r="D396" i="1"/>
  <c r="D395" i="1"/>
  <c r="G395" i="1" s="1"/>
  <c r="D394" i="1"/>
  <c r="G394" i="1" s="1"/>
  <c r="D393" i="1"/>
  <c r="G393" i="1" s="1"/>
  <c r="D392" i="1"/>
  <c r="D391" i="1"/>
  <c r="G391" i="1" s="1"/>
  <c r="D390" i="1"/>
  <c r="G390" i="1" s="1"/>
  <c r="D389" i="1"/>
  <c r="G389" i="1" s="1"/>
  <c r="D388" i="1"/>
  <c r="G388" i="1" s="1"/>
  <c r="D387" i="1"/>
  <c r="G387" i="1" s="1"/>
  <c r="D386" i="1"/>
  <c r="D385" i="1"/>
  <c r="G385" i="1" s="1"/>
  <c r="D384" i="1"/>
  <c r="G384" i="1" s="1"/>
  <c r="D383" i="1"/>
  <c r="G383" i="1" s="1"/>
  <c r="D382" i="1"/>
  <c r="G382" i="1" s="1"/>
  <c r="D381" i="1"/>
  <c r="G381" i="1" s="1"/>
  <c r="D380" i="1"/>
  <c r="E380" i="1" s="1"/>
  <c r="D379" i="1"/>
  <c r="G379" i="1" s="1"/>
  <c r="D378" i="1"/>
  <c r="G378" i="1" s="1"/>
  <c r="D377" i="1"/>
  <c r="G377" i="1" s="1"/>
  <c r="D376" i="1"/>
  <c r="D375" i="1"/>
  <c r="G375" i="1" s="1"/>
  <c r="D374" i="1"/>
  <c r="G374" i="1" s="1"/>
  <c r="D373" i="1"/>
  <c r="G373" i="1" s="1"/>
  <c r="D372" i="1"/>
  <c r="G372" i="1" s="1"/>
  <c r="D371" i="1"/>
  <c r="G371" i="1" s="1"/>
  <c r="D370" i="1"/>
  <c r="G370" i="1" s="1"/>
  <c r="D369" i="1"/>
  <c r="G369" i="1" s="1"/>
  <c r="D368" i="1"/>
  <c r="G368" i="1" s="1"/>
  <c r="D367" i="1"/>
  <c r="G367" i="1" s="1"/>
  <c r="D366" i="1"/>
  <c r="G366" i="1" s="1"/>
  <c r="D365" i="1"/>
  <c r="G365" i="1" s="1"/>
  <c r="D364" i="1"/>
  <c r="G364" i="1" s="1"/>
  <c r="D363" i="1"/>
  <c r="G363" i="1" s="1"/>
  <c r="D362" i="1"/>
  <c r="G362" i="1" s="1"/>
  <c r="D361" i="1"/>
  <c r="G361" i="1" s="1"/>
  <c r="D360" i="1"/>
  <c r="G360" i="1" s="1"/>
  <c r="D359" i="1"/>
  <c r="G359" i="1" s="1"/>
  <c r="D358" i="1"/>
  <c r="G358" i="1" s="1"/>
  <c r="D357" i="1"/>
  <c r="G357" i="1" s="1"/>
  <c r="D356" i="1"/>
  <c r="G356" i="1" s="1"/>
  <c r="D355" i="1"/>
  <c r="G355" i="1" s="1"/>
  <c r="D354" i="1"/>
  <c r="G354" i="1" s="1"/>
  <c r="D353" i="1"/>
  <c r="G353" i="1" s="1"/>
  <c r="D352" i="1"/>
  <c r="G352" i="1" s="1"/>
  <c r="D351" i="1"/>
  <c r="G351" i="1" s="1"/>
  <c r="D350" i="1"/>
  <c r="E350" i="1" s="1"/>
  <c r="D349" i="1"/>
  <c r="G349" i="1" s="1"/>
  <c r="D348" i="1"/>
  <c r="G348" i="1" s="1"/>
  <c r="D347" i="1"/>
  <c r="G347" i="1" s="1"/>
  <c r="D346" i="1"/>
  <c r="G346" i="1" s="1"/>
  <c r="D345" i="1"/>
  <c r="G345" i="1" s="1"/>
  <c r="D344" i="1"/>
  <c r="D343" i="1"/>
  <c r="G343" i="1" s="1"/>
  <c r="D342" i="1"/>
  <c r="G342" i="1" s="1"/>
  <c r="D341" i="1"/>
  <c r="G341" i="1" s="1"/>
  <c r="D340" i="1"/>
  <c r="G340" i="1" s="1"/>
  <c r="D339" i="1"/>
  <c r="G339" i="1" s="1"/>
  <c r="D338" i="1"/>
  <c r="G338" i="1" s="1"/>
  <c r="D337" i="1"/>
  <c r="G337" i="1" s="1"/>
  <c r="D336" i="1"/>
  <c r="D335" i="1"/>
  <c r="G335" i="1" s="1"/>
  <c r="D334" i="1"/>
  <c r="D333" i="1"/>
  <c r="G333" i="1" s="1"/>
  <c r="D332" i="1"/>
  <c r="G332" i="1" s="1"/>
  <c r="D331" i="1"/>
  <c r="G331" i="1" s="1"/>
  <c r="D330" i="1"/>
  <c r="G330" i="1" s="1"/>
  <c r="D329" i="1"/>
  <c r="G329" i="1" s="1"/>
  <c r="D328" i="1"/>
  <c r="D327" i="1"/>
  <c r="G327" i="1" s="1"/>
  <c r="D326" i="1"/>
  <c r="G326" i="1" s="1"/>
  <c r="D325" i="1"/>
  <c r="G325" i="1" s="1"/>
  <c r="D324" i="1"/>
  <c r="G324" i="1" s="1"/>
  <c r="D323" i="1"/>
  <c r="G323" i="1" s="1"/>
  <c r="D322" i="1"/>
  <c r="G322" i="1" s="1"/>
  <c r="D321" i="1"/>
  <c r="D320" i="1"/>
  <c r="G320" i="1" s="1"/>
  <c r="D319" i="1"/>
  <c r="G319" i="1" s="1"/>
  <c r="D318" i="1"/>
  <c r="G318" i="1" s="1"/>
  <c r="D317" i="1"/>
  <c r="G317" i="1" s="1"/>
  <c r="D316" i="1"/>
  <c r="G316" i="1" s="1"/>
  <c r="D315" i="1"/>
  <c r="G315" i="1" s="1"/>
  <c r="D314" i="1"/>
  <c r="G314" i="1" s="1"/>
  <c r="D313" i="1"/>
  <c r="G313" i="1" s="1"/>
  <c r="D312" i="1"/>
  <c r="G312" i="1" s="1"/>
  <c r="D311" i="1"/>
  <c r="G311" i="1" s="1"/>
  <c r="D310" i="1"/>
  <c r="G310" i="1" s="1"/>
  <c r="D309" i="1"/>
  <c r="G309" i="1" s="1"/>
  <c r="D308" i="1"/>
  <c r="G308" i="1" s="1"/>
  <c r="D307" i="1"/>
  <c r="G307" i="1" s="1"/>
  <c r="D306" i="1"/>
  <c r="G306" i="1" s="1"/>
  <c r="D305" i="1"/>
  <c r="G305" i="1" s="1"/>
  <c r="D304" i="1"/>
  <c r="G304" i="1" s="1"/>
  <c r="D303" i="1"/>
  <c r="G303" i="1" s="1"/>
  <c r="D302" i="1"/>
  <c r="G302" i="1" s="1"/>
  <c r="D301" i="1"/>
  <c r="G301" i="1" s="1"/>
  <c r="D300" i="1"/>
  <c r="G300" i="1" s="1"/>
  <c r="H300" i="1" s="1"/>
  <c r="J300" i="1" s="1"/>
  <c r="D299" i="1"/>
  <c r="D298" i="1"/>
  <c r="G298" i="1" s="1"/>
  <c r="D297" i="1"/>
  <c r="G297" i="1" s="1"/>
  <c r="D296" i="1"/>
  <c r="G296" i="1" s="1"/>
  <c r="D295" i="1"/>
  <c r="G295" i="1" s="1"/>
  <c r="D294" i="1"/>
  <c r="G294" i="1" s="1"/>
  <c r="D293" i="1"/>
  <c r="G293" i="1" s="1"/>
  <c r="D292" i="1"/>
  <c r="G292" i="1" s="1"/>
  <c r="H292" i="1" s="1"/>
  <c r="J292" i="1" s="1"/>
  <c r="D291" i="1"/>
  <c r="G291" i="1" s="1"/>
  <c r="D290" i="1"/>
  <c r="G290" i="1" s="1"/>
  <c r="D289" i="1"/>
  <c r="G289" i="1" s="1"/>
  <c r="D288" i="1"/>
  <c r="G288" i="1" s="1"/>
  <c r="D287" i="1"/>
  <c r="G287" i="1" s="1"/>
  <c r="D286" i="1"/>
  <c r="G286" i="1" s="1"/>
  <c r="D285" i="1"/>
  <c r="G285" i="1" s="1"/>
  <c r="D284" i="1"/>
  <c r="G284" i="1" s="1"/>
  <c r="D283" i="1"/>
  <c r="G283" i="1" s="1"/>
  <c r="D282" i="1"/>
  <c r="G282" i="1" s="1"/>
  <c r="D281" i="1"/>
  <c r="G281" i="1" s="1"/>
  <c r="D280" i="1"/>
  <c r="G280" i="1" s="1"/>
  <c r="D279" i="1"/>
  <c r="G279" i="1" s="1"/>
  <c r="D278" i="1"/>
  <c r="G278" i="1" s="1"/>
  <c r="D277" i="1"/>
  <c r="G277" i="1" s="1"/>
  <c r="D276" i="1"/>
  <c r="G276" i="1" s="1"/>
  <c r="D275" i="1"/>
  <c r="G275" i="1" s="1"/>
  <c r="D274" i="1"/>
  <c r="G274" i="1" s="1"/>
  <c r="D273" i="1"/>
  <c r="G273" i="1" s="1"/>
  <c r="D272" i="1"/>
  <c r="G272" i="1" s="1"/>
  <c r="D271" i="1"/>
  <c r="G271" i="1" s="1"/>
  <c r="D270" i="1"/>
  <c r="G270" i="1" s="1"/>
  <c r="D269" i="1"/>
  <c r="G269" i="1" s="1"/>
  <c r="D268" i="1"/>
  <c r="G268" i="1" s="1"/>
  <c r="D267" i="1"/>
  <c r="G267" i="1" s="1"/>
  <c r="D266" i="1"/>
  <c r="D265" i="1"/>
  <c r="G265" i="1" s="1"/>
  <c r="D264" i="1"/>
  <c r="G264" i="1" s="1"/>
  <c r="D263" i="1"/>
  <c r="G263" i="1" s="1"/>
  <c r="D262" i="1"/>
  <c r="G262" i="1" s="1"/>
  <c r="D261" i="1"/>
  <c r="G261" i="1" s="1"/>
  <c r="D260" i="1"/>
  <c r="G260" i="1" s="1"/>
  <c r="D259" i="1"/>
  <c r="G259" i="1" s="1"/>
  <c r="D258" i="1"/>
  <c r="G258" i="1" s="1"/>
  <c r="D257" i="1"/>
  <c r="G257" i="1" s="1"/>
  <c r="D256" i="1"/>
  <c r="G256" i="1" s="1"/>
  <c r="D255" i="1"/>
  <c r="G255" i="1" s="1"/>
  <c r="D254" i="1"/>
  <c r="D253" i="1"/>
  <c r="G253" i="1" s="1"/>
  <c r="D252" i="1"/>
  <c r="G252" i="1" s="1"/>
  <c r="H252" i="1" s="1"/>
  <c r="J252" i="1" s="1"/>
  <c r="D251" i="1"/>
  <c r="G251" i="1" s="1"/>
  <c r="D250" i="1"/>
  <c r="D249" i="1"/>
  <c r="G249" i="1" s="1"/>
  <c r="D248" i="1"/>
  <c r="G248" i="1" s="1"/>
  <c r="D247" i="1"/>
  <c r="G247" i="1" s="1"/>
  <c r="D246" i="1"/>
  <c r="G246" i="1" s="1"/>
  <c r="D245" i="1"/>
  <c r="G245" i="1" s="1"/>
  <c r="D244" i="1"/>
  <c r="G244" i="1" s="1"/>
  <c r="H244" i="1" s="1"/>
  <c r="J244" i="1" s="1"/>
  <c r="D243" i="1"/>
  <c r="G243" i="1" s="1"/>
  <c r="D242" i="1"/>
  <c r="G242" i="1" s="1"/>
  <c r="D241" i="1"/>
  <c r="G241" i="1" s="1"/>
  <c r="D240" i="1"/>
  <c r="G240" i="1" s="1"/>
  <c r="D239" i="1"/>
  <c r="G239" i="1" s="1"/>
  <c r="D238" i="1"/>
  <c r="G238" i="1" s="1"/>
  <c r="D237" i="1"/>
  <c r="G237" i="1" s="1"/>
  <c r="D236" i="1"/>
  <c r="G236" i="1" s="1"/>
  <c r="H236" i="1" s="1"/>
  <c r="J236" i="1" s="1"/>
  <c r="D235" i="1"/>
  <c r="D234" i="1"/>
  <c r="G234" i="1" s="1"/>
  <c r="D233" i="1"/>
  <c r="D232" i="1"/>
  <c r="G232" i="1" s="1"/>
  <c r="D231" i="1"/>
  <c r="G231" i="1" s="1"/>
  <c r="D230" i="1"/>
  <c r="G230" i="1" s="1"/>
  <c r="D229" i="1"/>
  <c r="G229" i="1" s="1"/>
  <c r="D228" i="1"/>
  <c r="D227" i="1"/>
  <c r="G227" i="1" s="1"/>
  <c r="D226" i="1"/>
  <c r="G226" i="1" s="1"/>
  <c r="D225" i="1"/>
  <c r="G225" i="1" s="1"/>
  <c r="D224" i="1"/>
  <c r="D223" i="1"/>
  <c r="G223" i="1" s="1"/>
  <c r="D222" i="1"/>
  <c r="G222" i="1" s="1"/>
  <c r="D221" i="1"/>
  <c r="D220" i="1"/>
  <c r="G220" i="1" s="1"/>
  <c r="D219" i="1"/>
  <c r="D218" i="1"/>
  <c r="G218" i="1" s="1"/>
  <c r="D217" i="1"/>
  <c r="G217" i="1" s="1"/>
  <c r="D216" i="1"/>
  <c r="G216" i="1" s="1"/>
  <c r="D215" i="1"/>
  <c r="G215" i="1" s="1"/>
  <c r="D214" i="1"/>
  <c r="G214" i="1" s="1"/>
  <c r="D213" i="1"/>
  <c r="D212" i="1"/>
  <c r="G212" i="1" s="1"/>
  <c r="D211" i="1"/>
  <c r="D210" i="1"/>
  <c r="G210" i="1" s="1"/>
  <c r="D198" i="1"/>
  <c r="G198" i="1" s="1"/>
  <c r="D199" i="1"/>
  <c r="G199" i="1" s="1"/>
  <c r="D200" i="1"/>
  <c r="G200" i="1" s="1"/>
  <c r="D201" i="1"/>
  <c r="G201" i="1" s="1"/>
  <c r="D202" i="1"/>
  <c r="D203" i="1"/>
  <c r="G203" i="1" s="1"/>
  <c r="D204" i="1"/>
  <c r="D205" i="1"/>
  <c r="G205" i="1" s="1"/>
  <c r="D206" i="1"/>
  <c r="D207" i="1"/>
  <c r="G207" i="1" s="1"/>
  <c r="D208" i="1"/>
  <c r="D209" i="1"/>
  <c r="G209" i="1" s="1"/>
  <c r="D184" i="1"/>
  <c r="G184" i="1" s="1"/>
  <c r="D185" i="1"/>
  <c r="G185" i="1" s="1"/>
  <c r="D186" i="1"/>
  <c r="G186" i="1" s="1"/>
  <c r="D187" i="1"/>
  <c r="G187" i="1" s="1"/>
  <c r="D188" i="1"/>
  <c r="G188" i="1" s="1"/>
  <c r="D189" i="1"/>
  <c r="D190" i="1"/>
  <c r="G190" i="1" s="1"/>
  <c r="D191" i="1"/>
  <c r="G191" i="1" s="1"/>
  <c r="D192" i="1"/>
  <c r="G192" i="1" s="1"/>
  <c r="D193" i="1"/>
  <c r="G193" i="1" s="1"/>
  <c r="D194" i="1"/>
  <c r="G194" i="1" s="1"/>
  <c r="D195" i="1"/>
  <c r="G195" i="1" s="1"/>
  <c r="D196" i="1"/>
  <c r="G196" i="1" s="1"/>
  <c r="D197" i="1"/>
  <c r="G197" i="1" s="1"/>
  <c r="D183" i="1"/>
  <c r="G183" i="1" s="1"/>
  <c r="D182" i="1"/>
  <c r="G182" i="1" s="1"/>
  <c r="D181" i="1"/>
  <c r="G181" i="1" s="1"/>
  <c r="D180" i="1"/>
  <c r="G180" i="1" s="1"/>
  <c r="D179" i="1"/>
  <c r="G179" i="1" s="1"/>
  <c r="D178" i="1"/>
  <c r="G178" i="1" s="1"/>
  <c r="D177" i="1"/>
  <c r="G177" i="1" s="1"/>
  <c r="D176" i="1"/>
  <c r="G176" i="1" s="1"/>
  <c r="D175" i="1"/>
  <c r="G175" i="1" s="1"/>
  <c r="D174" i="1"/>
  <c r="G174" i="1" s="1"/>
  <c r="D173" i="1"/>
  <c r="D172" i="1"/>
  <c r="G172" i="1" s="1"/>
  <c r="D171" i="1"/>
  <c r="G171" i="1" s="1"/>
  <c r="D170" i="1"/>
  <c r="G170" i="1" s="1"/>
  <c r="D169" i="1"/>
  <c r="G169" i="1" s="1"/>
  <c r="D168" i="1"/>
  <c r="G168" i="1" s="1"/>
  <c r="D167" i="1"/>
  <c r="G167" i="1" s="1"/>
  <c r="D166" i="1"/>
  <c r="G166" i="1" s="1"/>
  <c r="D165" i="1"/>
  <c r="G165" i="1" s="1"/>
  <c r="D164" i="1"/>
  <c r="G164" i="1" s="1"/>
  <c r="D163" i="1"/>
  <c r="G163" i="1" s="1"/>
  <c r="D162" i="1"/>
  <c r="G162" i="1" s="1"/>
  <c r="D161" i="1"/>
  <c r="G161" i="1" s="1"/>
  <c r="D160" i="1"/>
  <c r="G160" i="1" s="1"/>
  <c r="D159" i="1"/>
  <c r="G159" i="1" s="1"/>
  <c r="D158" i="1"/>
  <c r="D157" i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D150" i="1"/>
  <c r="D149" i="1"/>
  <c r="D148" i="1"/>
  <c r="G148" i="1" s="1"/>
  <c r="D147" i="1"/>
  <c r="G147" i="1" s="1"/>
  <c r="D146" i="1"/>
  <c r="G146" i="1" s="1"/>
  <c r="D145" i="1"/>
  <c r="G145" i="1" s="1"/>
  <c r="D144" i="1"/>
  <c r="G144" i="1" s="1"/>
  <c r="D143" i="1"/>
  <c r="G143" i="1" s="1"/>
  <c r="D142" i="1"/>
  <c r="E142" i="1" s="1"/>
  <c r="D141" i="1"/>
  <c r="G141" i="1" s="1"/>
  <c r="D140" i="1"/>
  <c r="G140" i="1" s="1"/>
  <c r="D139" i="1"/>
  <c r="G139" i="1" s="1"/>
  <c r="D138" i="1"/>
  <c r="G138" i="1" s="1"/>
  <c r="D137" i="1"/>
  <c r="G137" i="1" s="1"/>
  <c r="D136" i="1"/>
  <c r="G136" i="1" s="1"/>
  <c r="D135" i="1"/>
  <c r="G135" i="1" s="1"/>
  <c r="D134" i="1"/>
  <c r="G134" i="1" s="1"/>
  <c r="D133" i="1"/>
  <c r="G133" i="1" s="1"/>
  <c r="D132" i="1"/>
  <c r="G132" i="1" s="1"/>
  <c r="D131" i="1"/>
  <c r="G131" i="1" s="1"/>
  <c r="D130" i="1"/>
  <c r="G130" i="1" s="1"/>
  <c r="D129" i="1"/>
  <c r="G129" i="1" s="1"/>
  <c r="D128" i="1"/>
  <c r="E128" i="1" s="1"/>
  <c r="D127" i="1"/>
  <c r="G127" i="1" s="1"/>
  <c r="D126" i="1"/>
  <c r="D125" i="1"/>
  <c r="G125" i="1" s="1"/>
  <c r="D124" i="1"/>
  <c r="G124" i="1" s="1"/>
  <c r="D123" i="1"/>
  <c r="G123" i="1" s="1"/>
  <c r="D53" i="1"/>
  <c r="G53" i="1" s="1"/>
  <c r="D54" i="1"/>
  <c r="G54" i="1" s="1"/>
  <c r="D55" i="1"/>
  <c r="D56" i="1"/>
  <c r="G56" i="1" s="1"/>
  <c r="D57" i="1"/>
  <c r="E57" i="1" s="1"/>
  <c r="D58" i="1"/>
  <c r="G58" i="1" s="1"/>
  <c r="D59" i="1"/>
  <c r="G59" i="1" s="1"/>
  <c r="D60" i="1"/>
  <c r="G60" i="1" s="1"/>
  <c r="D61" i="1"/>
  <c r="G61" i="1" s="1"/>
  <c r="D62" i="1"/>
  <c r="G62" i="1" s="1"/>
  <c r="D63" i="1"/>
  <c r="G63" i="1" s="1"/>
  <c r="D64" i="1"/>
  <c r="G64" i="1" s="1"/>
  <c r="D65" i="1"/>
  <c r="G65" i="1" s="1"/>
  <c r="D66" i="1"/>
  <c r="G66" i="1" s="1"/>
  <c r="D67" i="1"/>
  <c r="D68" i="1"/>
  <c r="G68" i="1" s="1"/>
  <c r="D69" i="1"/>
  <c r="G69" i="1" s="1"/>
  <c r="D70" i="1"/>
  <c r="G70" i="1" s="1"/>
  <c r="D71" i="1"/>
  <c r="G71" i="1" s="1"/>
  <c r="D72" i="1"/>
  <c r="G72" i="1" s="1"/>
  <c r="D73" i="1"/>
  <c r="G73" i="1" s="1"/>
  <c r="D74" i="1"/>
  <c r="G74" i="1" s="1"/>
  <c r="D75" i="1"/>
  <c r="G75" i="1" s="1"/>
  <c r="D76" i="1"/>
  <c r="G76" i="1" s="1"/>
  <c r="D77" i="1"/>
  <c r="G77" i="1" s="1"/>
  <c r="D78" i="1"/>
  <c r="G78" i="1" s="1"/>
  <c r="D79" i="1"/>
  <c r="D80" i="1"/>
  <c r="G80" i="1" s="1"/>
  <c r="D81" i="1"/>
  <c r="G81" i="1" s="1"/>
  <c r="D82" i="1"/>
  <c r="G82" i="1" s="1"/>
  <c r="D83" i="1"/>
  <c r="G83" i="1" s="1"/>
  <c r="D84" i="1"/>
  <c r="G84" i="1" s="1"/>
  <c r="D85" i="1"/>
  <c r="G85" i="1" s="1"/>
  <c r="D86" i="1"/>
  <c r="G86" i="1" s="1"/>
  <c r="D87" i="1"/>
  <c r="G87" i="1" s="1"/>
  <c r="D88" i="1"/>
  <c r="G88" i="1" s="1"/>
  <c r="D89" i="1"/>
  <c r="G89" i="1" s="1"/>
  <c r="D90" i="1"/>
  <c r="G90" i="1" s="1"/>
  <c r="D91" i="1"/>
  <c r="G91" i="1" s="1"/>
  <c r="D92" i="1"/>
  <c r="G92" i="1" s="1"/>
  <c r="D93" i="1"/>
  <c r="G93" i="1" s="1"/>
  <c r="D94" i="1"/>
  <c r="G94" i="1" s="1"/>
  <c r="D95" i="1"/>
  <c r="G95" i="1" s="1"/>
  <c r="D96" i="1"/>
  <c r="G96" i="1" s="1"/>
  <c r="D97" i="1"/>
  <c r="G97" i="1" s="1"/>
  <c r="D98" i="1"/>
  <c r="G98" i="1" s="1"/>
  <c r="D99" i="1"/>
  <c r="G99" i="1" s="1"/>
  <c r="D100" i="1"/>
  <c r="G100" i="1" s="1"/>
  <c r="D101" i="1"/>
  <c r="G101" i="1" s="1"/>
  <c r="D102" i="1"/>
  <c r="G102" i="1" s="1"/>
  <c r="D103" i="1"/>
  <c r="G103" i="1" s="1"/>
  <c r="D104" i="1"/>
  <c r="G104" i="1" s="1"/>
  <c r="D105" i="1"/>
  <c r="G105" i="1" s="1"/>
  <c r="D106" i="1"/>
  <c r="G106" i="1" s="1"/>
  <c r="D107" i="1"/>
  <c r="G107" i="1" s="1"/>
  <c r="D108" i="1"/>
  <c r="G108" i="1" s="1"/>
  <c r="D109" i="1"/>
  <c r="D110" i="1"/>
  <c r="G110" i="1" s="1"/>
  <c r="D111" i="1"/>
  <c r="G111" i="1" s="1"/>
  <c r="D112" i="1"/>
  <c r="G112" i="1" s="1"/>
  <c r="D113" i="1"/>
  <c r="G113" i="1" s="1"/>
  <c r="D114" i="1"/>
  <c r="G114" i="1" s="1"/>
  <c r="D115" i="1"/>
  <c r="G115" i="1" s="1"/>
  <c r="D116" i="1"/>
  <c r="G116" i="1" s="1"/>
  <c r="D117" i="1"/>
  <c r="G117" i="1" s="1"/>
  <c r="D118" i="1"/>
  <c r="G118" i="1" s="1"/>
  <c r="D119" i="1"/>
  <c r="G119" i="1" s="1"/>
  <c r="D120" i="1"/>
  <c r="G120" i="1" s="1"/>
  <c r="D121" i="1"/>
  <c r="G121" i="1" s="1"/>
  <c r="D122" i="1"/>
  <c r="G122" i="1" s="1"/>
  <c r="D52" i="1"/>
  <c r="G52" i="1" s="1"/>
  <c r="D51" i="1"/>
  <c r="G51" i="1" s="1"/>
  <c r="D50" i="1"/>
  <c r="G50" i="1" s="1"/>
  <c r="D49" i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22" i="1"/>
  <c r="G22" i="1" s="1"/>
  <c r="D23" i="1"/>
  <c r="G23" i="1" s="1"/>
  <c r="D24" i="1"/>
  <c r="G24" i="1" s="1"/>
  <c r="D25" i="1"/>
  <c r="G25" i="1" s="1"/>
  <c r="D26" i="1"/>
  <c r="G26" i="1" s="1"/>
  <c r="H26" i="1" s="1"/>
  <c r="D27" i="1"/>
  <c r="G27" i="1" s="1"/>
  <c r="D28" i="1"/>
  <c r="G28" i="1" s="1"/>
  <c r="D29" i="1"/>
  <c r="D30" i="1"/>
  <c r="G30" i="1" s="1"/>
  <c r="D31" i="1"/>
  <c r="G31" i="1" s="1"/>
  <c r="D32" i="1"/>
  <c r="G32" i="1" s="1"/>
  <c r="D33" i="1"/>
  <c r="G33" i="1" s="1"/>
  <c r="D34" i="1"/>
  <c r="G34" i="1" s="1"/>
  <c r="H34" i="1" s="1"/>
  <c r="D35" i="1"/>
  <c r="G35" i="1" s="1"/>
  <c r="D36" i="1"/>
  <c r="G36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D14" i="1"/>
  <c r="G14" i="1" s="1"/>
  <c r="D13" i="1"/>
  <c r="G13" i="1" s="1"/>
  <c r="D12" i="1"/>
  <c r="G12" i="1" s="1"/>
  <c r="D3" i="1"/>
  <c r="G3" i="1" s="1"/>
  <c r="D4" i="1"/>
  <c r="G4" i="1" s="1"/>
  <c r="D5" i="1"/>
  <c r="D6" i="1"/>
  <c r="G6" i="1" s="1"/>
  <c r="D7" i="1"/>
  <c r="G7" i="1" s="1"/>
  <c r="D8" i="1"/>
  <c r="D9" i="1"/>
  <c r="D10" i="1"/>
  <c r="D11" i="1"/>
  <c r="G11" i="1" s="1"/>
  <c r="D2" i="1"/>
  <c r="G2" i="1" s="1"/>
  <c r="H50" i="1" l="1"/>
  <c r="H42" i="1"/>
  <c r="H546" i="1"/>
  <c r="H562" i="1"/>
  <c r="H570" i="1"/>
  <c r="J570" i="1" s="1"/>
  <c r="K570" i="1" s="1"/>
  <c r="H578" i="1"/>
  <c r="H18" i="1"/>
  <c r="H178" i="1"/>
  <c r="J178" i="1" s="1"/>
  <c r="K178" i="1" s="1"/>
  <c r="H122" i="1"/>
  <c r="H114" i="1"/>
  <c r="H106" i="1"/>
  <c r="H98" i="1"/>
  <c r="H90" i="1"/>
  <c r="J90" i="1" s="1"/>
  <c r="K90" i="1" s="1"/>
  <c r="H82" i="1"/>
  <c r="H74" i="1"/>
  <c r="J74" i="1" s="1"/>
  <c r="K74" i="1" s="1"/>
  <c r="H66" i="1"/>
  <c r="J66" i="1" s="1"/>
  <c r="K66" i="1" s="1"/>
  <c r="H58" i="1"/>
  <c r="J747" i="1"/>
  <c r="J739" i="1"/>
  <c r="J34" i="1"/>
  <c r="J26" i="1"/>
  <c r="H505" i="1"/>
  <c r="J505" i="1" s="1"/>
  <c r="K505" i="1" s="1"/>
  <c r="H521" i="1"/>
  <c r="J521" i="1" s="1"/>
  <c r="K521" i="1" s="1"/>
  <c r="J18" i="1"/>
  <c r="K18" i="1" s="1"/>
  <c r="J50" i="1"/>
  <c r="K50" i="1" s="1"/>
  <c r="J546" i="1"/>
  <c r="K546" i="1" s="1"/>
  <c r="J562" i="1"/>
  <c r="K562" i="1" s="1"/>
  <c r="J578" i="1"/>
  <c r="J42" i="1"/>
  <c r="K42" i="1" s="1"/>
  <c r="H193" i="1"/>
  <c r="J193" i="1" s="1"/>
  <c r="K193" i="1" s="1"/>
  <c r="J122" i="1"/>
  <c r="J114" i="1"/>
  <c r="K114" i="1" s="1"/>
  <c r="J106" i="1"/>
  <c r="K106" i="1" s="1"/>
  <c r="J98" i="1"/>
  <c r="K98" i="1" s="1"/>
  <c r="J82" i="1"/>
  <c r="J58" i="1"/>
  <c r="K58" i="1" s="1"/>
  <c r="H318" i="1"/>
  <c r="J318" i="1" s="1"/>
  <c r="K318" i="1" s="1"/>
  <c r="H326" i="1"/>
  <c r="J326" i="1" s="1"/>
  <c r="H478" i="1"/>
  <c r="J478" i="1" s="1"/>
  <c r="H486" i="1"/>
  <c r="J486" i="1" s="1"/>
  <c r="K486" i="1" s="1"/>
  <c r="H494" i="1"/>
  <c r="J494" i="1" s="1"/>
  <c r="K494" i="1" s="1"/>
  <c r="H502" i="1"/>
  <c r="J502" i="1" s="1"/>
  <c r="K502" i="1" s="1"/>
  <c r="H264" i="1"/>
  <c r="J264" i="1" s="1"/>
  <c r="K264" i="1" s="1"/>
  <c r="H272" i="1"/>
  <c r="H472" i="1"/>
  <c r="J472" i="1" s="1"/>
  <c r="K472" i="1" s="1"/>
  <c r="H512" i="1"/>
  <c r="J512" i="1" s="1"/>
  <c r="H696" i="1"/>
  <c r="J696" i="1" s="1"/>
  <c r="H704" i="1"/>
  <c r="J704" i="1" s="1"/>
  <c r="H712" i="1"/>
  <c r="H720" i="1"/>
  <c r="H327" i="1"/>
  <c r="J327" i="1" s="1"/>
  <c r="K327" i="1" s="1"/>
  <c r="H343" i="1"/>
  <c r="H519" i="1"/>
  <c r="J519" i="1" s="1"/>
  <c r="H655" i="1"/>
  <c r="J655" i="1" s="1"/>
  <c r="H663" i="1"/>
  <c r="J663" i="1" s="1"/>
  <c r="H215" i="1"/>
  <c r="J215" i="1" s="1"/>
  <c r="K215" i="1" s="1"/>
  <c r="H223" i="1"/>
  <c r="H484" i="1"/>
  <c r="H492" i="1"/>
  <c r="J492" i="1" s="1"/>
  <c r="K492" i="1" s="1"/>
  <c r="H500" i="1"/>
  <c r="H537" i="1"/>
  <c r="J537" i="1" s="1"/>
  <c r="K537" i="1" s="1"/>
  <c r="H545" i="1"/>
  <c r="H22" i="1"/>
  <c r="J22" i="1" s="1"/>
  <c r="H30" i="1"/>
  <c r="J30" i="1" s="1"/>
  <c r="K30" i="1" s="1"/>
  <c r="H38" i="1"/>
  <c r="H134" i="1"/>
  <c r="H227" i="1"/>
  <c r="J227" i="1" s="1"/>
  <c r="K227" i="1" s="1"/>
  <c r="H232" i="1"/>
  <c r="H240" i="1"/>
  <c r="H248" i="1"/>
  <c r="H260" i="1"/>
  <c r="J260" i="1" s="1"/>
  <c r="H268" i="1"/>
  <c r="J268" i="1" s="1"/>
  <c r="H276" i="1"/>
  <c r="H280" i="1"/>
  <c r="H288" i="1"/>
  <c r="J288" i="1" s="1"/>
  <c r="K288" i="1" s="1"/>
  <c r="H296" i="1"/>
  <c r="H306" i="1"/>
  <c r="H314" i="1"/>
  <c r="H322" i="1"/>
  <c r="J322" i="1" s="1"/>
  <c r="H331" i="1"/>
  <c r="J331" i="1" s="1"/>
  <c r="H339" i="1"/>
  <c r="H402" i="1"/>
  <c r="H607" i="1"/>
  <c r="H614" i="1"/>
  <c r="H622" i="1"/>
  <c r="J622" i="1" s="1"/>
  <c r="K622" i="1" s="1"/>
  <c r="H630" i="1"/>
  <c r="J630" i="1" s="1"/>
  <c r="H638" i="1"/>
  <c r="J638" i="1" s="1"/>
  <c r="H643" i="1"/>
  <c r="H651" i="1"/>
  <c r="H659" i="1"/>
  <c r="H667" i="1"/>
  <c r="J667" i="1" s="1"/>
  <c r="K667" i="1" s="1"/>
  <c r="H672" i="1"/>
  <c r="H680" i="1"/>
  <c r="H688" i="1"/>
  <c r="H700" i="1"/>
  <c r="J700" i="1" s="1"/>
  <c r="H708" i="1"/>
  <c r="J708" i="1" s="1"/>
  <c r="H716" i="1"/>
  <c r="H724" i="1"/>
  <c r="H727" i="1"/>
  <c r="J727" i="1" s="1"/>
  <c r="K727" i="1" s="1"/>
  <c r="H735" i="1"/>
  <c r="H743" i="1"/>
  <c r="J743" i="1" s="1"/>
  <c r="K743" i="1" s="1"/>
  <c r="H751" i="1"/>
  <c r="J751" i="1" s="1"/>
  <c r="H14" i="1"/>
  <c r="H6" i="1"/>
  <c r="H197" i="1"/>
  <c r="H46" i="1"/>
  <c r="H118" i="1"/>
  <c r="J118" i="1" s="1"/>
  <c r="K118" i="1" s="1"/>
  <c r="H110" i="1"/>
  <c r="H102" i="1"/>
  <c r="H94" i="1"/>
  <c r="H86" i="1"/>
  <c r="H78" i="1"/>
  <c r="H70" i="1"/>
  <c r="H62" i="1"/>
  <c r="H54" i="1"/>
  <c r="J54" i="1" s="1"/>
  <c r="K54" i="1" s="1"/>
  <c r="H131" i="1"/>
  <c r="H171" i="1"/>
  <c r="H257" i="1"/>
  <c r="H285" i="1"/>
  <c r="H361" i="1"/>
  <c r="H393" i="1"/>
  <c r="H423" i="1"/>
  <c r="H466" i="1"/>
  <c r="H3" i="1"/>
  <c r="H155" i="1"/>
  <c r="H179" i="1"/>
  <c r="H216" i="1"/>
  <c r="H253" i="1"/>
  <c r="H311" i="1"/>
  <c r="H83" i="1"/>
  <c r="H437" i="1"/>
  <c r="H474" i="1"/>
  <c r="H123" i="1"/>
  <c r="H163" i="1"/>
  <c r="H245" i="1"/>
  <c r="H293" i="1"/>
  <c r="J293" i="1" s="1"/>
  <c r="H319" i="1"/>
  <c r="H377" i="1"/>
  <c r="H407" i="1"/>
  <c r="H445" i="1"/>
  <c r="H458" i="1"/>
  <c r="J458" i="1" s="1"/>
  <c r="K458" i="1" s="1"/>
  <c r="H19" i="1"/>
  <c r="H147" i="1"/>
  <c r="H237" i="1"/>
  <c r="H273" i="1"/>
  <c r="H303" i="1"/>
  <c r="H115" i="1"/>
  <c r="H353" i="1"/>
  <c r="H385" i="1"/>
  <c r="H415" i="1"/>
  <c r="H429" i="1"/>
  <c r="J429" i="1" s="1"/>
  <c r="H11" i="1"/>
  <c r="H51" i="1"/>
  <c r="J51" i="1" s="1"/>
  <c r="H139" i="1"/>
  <c r="H194" i="1"/>
  <c r="J194" i="1" s="1"/>
  <c r="K194" i="1" s="1"/>
  <c r="H265" i="1"/>
  <c r="H301" i="1"/>
  <c r="J301" i="1" s="1"/>
  <c r="K301" i="1" s="1"/>
  <c r="H369" i="1"/>
  <c r="H191" i="1"/>
  <c r="H184" i="1"/>
  <c r="J184" i="1" s="1"/>
  <c r="K184" i="1" s="1"/>
  <c r="H152" i="1"/>
  <c r="H160" i="1"/>
  <c r="H168" i="1"/>
  <c r="H176" i="1"/>
  <c r="H270" i="1"/>
  <c r="H278" i="1"/>
  <c r="H358" i="1"/>
  <c r="H374" i="1"/>
  <c r="J374" i="1" s="1"/>
  <c r="H382" i="1"/>
  <c r="H398" i="1"/>
  <c r="H404" i="1"/>
  <c r="H585" i="1"/>
  <c r="H601" i="1"/>
  <c r="H624" i="1"/>
  <c r="H645" i="1"/>
  <c r="J645" i="1" s="1"/>
  <c r="H653" i="1"/>
  <c r="H682" i="1"/>
  <c r="H710" i="1"/>
  <c r="H737" i="1"/>
  <c r="H37" i="1"/>
  <c r="J37" i="1" s="1"/>
  <c r="H125" i="1"/>
  <c r="H133" i="1"/>
  <c r="J133" i="1" s="1"/>
  <c r="H141" i="1"/>
  <c r="H165" i="1"/>
  <c r="J165" i="1" s="1"/>
  <c r="H181" i="1"/>
  <c r="H21" i="1"/>
  <c r="H127" i="1"/>
  <c r="H135" i="1"/>
  <c r="H143" i="1"/>
  <c r="J143" i="1" s="1"/>
  <c r="H151" i="1"/>
  <c r="J151" i="1" s="1"/>
  <c r="H159" i="1"/>
  <c r="H167" i="1"/>
  <c r="H175" i="1"/>
  <c r="H183" i="1"/>
  <c r="H190" i="1"/>
  <c r="H212" i="1"/>
  <c r="H220" i="1"/>
  <c r="H241" i="1"/>
  <c r="J241" i="1" s="1"/>
  <c r="H249" i="1"/>
  <c r="H261" i="1"/>
  <c r="H269" i="1"/>
  <c r="H277" i="1"/>
  <c r="H281" i="1"/>
  <c r="H289" i="1"/>
  <c r="H297" i="1"/>
  <c r="J297" i="1" s="1"/>
  <c r="K297" i="1" s="1"/>
  <c r="H307" i="1"/>
  <c r="H315" i="1"/>
  <c r="H7" i="1"/>
  <c r="H323" i="1"/>
  <c r="H332" i="1"/>
  <c r="H340" i="1"/>
  <c r="J340" i="1" s="1"/>
  <c r="K340" i="1" s="1"/>
  <c r="H348" i="1"/>
  <c r="H357" i="1"/>
  <c r="H365" i="1"/>
  <c r="H373" i="1"/>
  <c r="H381" i="1"/>
  <c r="H389" i="1"/>
  <c r="H397" i="1"/>
  <c r="H403" i="1"/>
  <c r="H411" i="1"/>
  <c r="H419" i="1"/>
  <c r="H433" i="1"/>
  <c r="H441" i="1"/>
  <c r="H449" i="1"/>
  <c r="H454" i="1"/>
  <c r="H462" i="1"/>
  <c r="H470" i="1"/>
  <c r="H482" i="1"/>
  <c r="H490" i="1"/>
  <c r="H498" i="1"/>
  <c r="H517" i="1"/>
  <c r="H535" i="1"/>
  <c r="H543" i="1"/>
  <c r="H551" i="1"/>
  <c r="H560" i="1"/>
  <c r="H568" i="1"/>
  <c r="H576" i="1"/>
  <c r="J576" i="1" s="1"/>
  <c r="K576" i="1" s="1"/>
  <c r="H584" i="1"/>
  <c r="H592" i="1"/>
  <c r="H600" i="1"/>
  <c r="H608" i="1"/>
  <c r="H615" i="1"/>
  <c r="H623" i="1"/>
  <c r="H631" i="1"/>
  <c r="H639" i="1"/>
  <c r="H644" i="1"/>
  <c r="H652" i="1"/>
  <c r="H660" i="1"/>
  <c r="H673" i="1"/>
  <c r="H681" i="1"/>
  <c r="H689" i="1"/>
  <c r="H701" i="1"/>
  <c r="H709" i="1"/>
  <c r="H717" i="1"/>
  <c r="H728" i="1"/>
  <c r="J728" i="1" s="1"/>
  <c r="H736" i="1"/>
  <c r="H210" i="1"/>
  <c r="H218" i="1"/>
  <c r="H226" i="1"/>
  <c r="H239" i="1"/>
  <c r="H247" i="1"/>
  <c r="H259" i="1"/>
  <c r="H267" i="1"/>
  <c r="H275" i="1"/>
  <c r="H279" i="1"/>
  <c r="H287" i="1"/>
  <c r="H295" i="1"/>
  <c r="H305" i="1"/>
  <c r="H313" i="1"/>
  <c r="H330" i="1"/>
  <c r="H338" i="1"/>
  <c r="H346" i="1"/>
  <c r="H355" i="1"/>
  <c r="H363" i="1"/>
  <c r="H371" i="1"/>
  <c r="H379" i="1"/>
  <c r="H387" i="1"/>
  <c r="H395" i="1"/>
  <c r="H431" i="1"/>
  <c r="H439" i="1"/>
  <c r="H447" i="1"/>
  <c r="H452" i="1"/>
  <c r="H460" i="1"/>
  <c r="H468" i="1"/>
  <c r="H476" i="1"/>
  <c r="H480" i="1"/>
  <c r="H488" i="1"/>
  <c r="H496" i="1"/>
  <c r="H504" i="1"/>
  <c r="H515" i="1"/>
  <c r="H523" i="1"/>
  <c r="H533" i="1"/>
  <c r="H549" i="1"/>
  <c r="H557" i="1"/>
  <c r="H558" i="1"/>
  <c r="H566" i="1"/>
  <c r="H574" i="1"/>
  <c r="H582" i="1"/>
  <c r="H590" i="1"/>
  <c r="H598" i="1"/>
  <c r="H606" i="1"/>
  <c r="H613" i="1"/>
  <c r="H621" i="1"/>
  <c r="H629" i="1"/>
  <c r="H642" i="1"/>
  <c r="H650" i="1"/>
  <c r="H658" i="1"/>
  <c r="H666" i="1"/>
  <c r="H671" i="1"/>
  <c r="H679" i="1"/>
  <c r="H687" i="1"/>
  <c r="H695" i="1"/>
  <c r="H707" i="1"/>
  <c r="H726" i="1"/>
  <c r="H750" i="1"/>
  <c r="H196" i="1"/>
  <c r="H188" i="1"/>
  <c r="H286" i="1"/>
  <c r="H302" i="1"/>
  <c r="H459" i="1"/>
  <c r="H76" i="1"/>
  <c r="H12" i="1"/>
  <c r="J12" i="1" s="1"/>
  <c r="H20" i="1"/>
  <c r="H44" i="1"/>
  <c r="H52" i="1"/>
  <c r="H148" i="1"/>
  <c r="H180" i="1"/>
  <c r="H36" i="1"/>
  <c r="H28" i="1"/>
  <c r="H230" i="1"/>
  <c r="H243" i="1"/>
  <c r="H251" i="1"/>
  <c r="H255" i="1"/>
  <c r="H263" i="1"/>
  <c r="H271" i="1"/>
  <c r="H283" i="1"/>
  <c r="H33" i="1"/>
  <c r="H121" i="1"/>
  <c r="H89" i="1"/>
  <c r="H291" i="1"/>
  <c r="H309" i="1"/>
  <c r="H317" i="1"/>
  <c r="H17" i="1"/>
  <c r="H192" i="1"/>
  <c r="J192" i="1" s="1"/>
  <c r="H185" i="1"/>
  <c r="H325" i="1"/>
  <c r="H342" i="1"/>
  <c r="H351" i="1"/>
  <c r="H25" i="1"/>
  <c r="H359" i="1"/>
  <c r="H367" i="1"/>
  <c r="H375" i="1"/>
  <c r="H383" i="1"/>
  <c r="H391" i="1"/>
  <c r="H399" i="1"/>
  <c r="H405" i="1"/>
  <c r="H413" i="1"/>
  <c r="H421" i="1"/>
  <c r="H427" i="1"/>
  <c r="H451" i="1"/>
  <c r="H144" i="1"/>
  <c r="H262" i="1"/>
  <c r="H316" i="1"/>
  <c r="H420" i="1"/>
  <c r="H483" i="1"/>
  <c r="H536" i="1"/>
  <c r="H552" i="1"/>
  <c r="H129" i="1"/>
  <c r="H137" i="1"/>
  <c r="H145" i="1"/>
  <c r="H153" i="1"/>
  <c r="H161" i="1"/>
  <c r="H169" i="1"/>
  <c r="H177" i="1"/>
  <c r="H586" i="1"/>
  <c r="H594" i="1"/>
  <c r="H691" i="1"/>
  <c r="H703" i="1"/>
  <c r="H730" i="1"/>
  <c r="H214" i="1"/>
  <c r="H222" i="1"/>
  <c r="H282" i="1"/>
  <c r="H41" i="1"/>
  <c r="H290" i="1"/>
  <c r="H298" i="1"/>
  <c r="H463" i="1"/>
  <c r="H442" i="1"/>
  <c r="H499" i="1"/>
  <c r="H40" i="1"/>
  <c r="H48" i="1"/>
  <c r="H308" i="1"/>
  <c r="H510" i="1"/>
  <c r="H518" i="1"/>
  <c r="H526" i="1"/>
  <c r="H108" i="1"/>
  <c r="H124" i="1"/>
  <c r="H132" i="1"/>
  <c r="H140" i="1"/>
  <c r="H156" i="1"/>
  <c r="H164" i="1"/>
  <c r="H172" i="1"/>
  <c r="H187" i="1"/>
  <c r="J187" i="1" s="1"/>
  <c r="H195" i="1"/>
  <c r="H217" i="1"/>
  <c r="H225" i="1"/>
  <c r="H238" i="1"/>
  <c r="H246" i="1"/>
  <c r="H258" i="1"/>
  <c r="H274" i="1"/>
  <c r="H294" i="1"/>
  <c r="H304" i="1"/>
  <c r="H312" i="1"/>
  <c r="H320" i="1"/>
  <c r="H329" i="1"/>
  <c r="H337" i="1"/>
  <c r="H345" i="1"/>
  <c r="H362" i="1"/>
  <c r="H370" i="1"/>
  <c r="H394" i="1"/>
  <c r="H438" i="1"/>
  <c r="H479" i="1"/>
  <c r="H487" i="1"/>
  <c r="H495" i="1"/>
  <c r="H503" i="1"/>
  <c r="H506" i="1"/>
  <c r="H514" i="1"/>
  <c r="H522" i="1"/>
  <c r="H530" i="1"/>
  <c r="H532" i="1"/>
  <c r="H540" i="1"/>
  <c r="H548" i="1"/>
  <c r="H556" i="1"/>
  <c r="H573" i="1"/>
  <c r="H589" i="1"/>
  <c r="H636" i="1"/>
  <c r="H649" i="1"/>
  <c r="H694" i="1"/>
  <c r="H698" i="1"/>
  <c r="H706" i="1"/>
  <c r="H749" i="1"/>
  <c r="H426" i="1"/>
  <c r="H16" i="1"/>
  <c r="H491" i="1"/>
  <c r="H229" i="1"/>
  <c r="H234" i="1"/>
  <c r="H242" i="1"/>
  <c r="H32" i="1"/>
  <c r="H24" i="1"/>
  <c r="J24" i="1" s="1"/>
  <c r="H136" i="1"/>
  <c r="H324" i="1"/>
  <c r="H544" i="1"/>
  <c r="H333" i="1"/>
  <c r="H341" i="1"/>
  <c r="H349" i="1"/>
  <c r="H569" i="1"/>
  <c r="H577" i="1"/>
  <c r="H45" i="1"/>
  <c r="E531" i="1"/>
  <c r="G531" i="1"/>
  <c r="H531" i="1" s="1"/>
  <c r="E612" i="1"/>
  <c r="G612" i="1"/>
  <c r="H612" i="1" s="1"/>
  <c r="E10" i="1"/>
  <c r="G10" i="1"/>
  <c r="H10" i="1" s="1"/>
  <c r="E29" i="1"/>
  <c r="G29" i="1"/>
  <c r="H29" i="1" s="1"/>
  <c r="H43" i="1"/>
  <c r="H119" i="1"/>
  <c r="H116" i="1"/>
  <c r="H111" i="1"/>
  <c r="H103" i="1"/>
  <c r="J103" i="1" s="1"/>
  <c r="H100" i="1"/>
  <c r="H95" i="1"/>
  <c r="H92" i="1"/>
  <c r="H87" i="1"/>
  <c r="H84" i="1"/>
  <c r="E79" i="1"/>
  <c r="G79" i="1"/>
  <c r="H79" i="1" s="1"/>
  <c r="H71" i="1"/>
  <c r="H68" i="1"/>
  <c r="J68" i="1" s="1"/>
  <c r="H63" i="1"/>
  <c r="H60" i="1"/>
  <c r="E55" i="1"/>
  <c r="G55" i="1"/>
  <c r="H55" i="1" s="1"/>
  <c r="E126" i="1"/>
  <c r="G126" i="1"/>
  <c r="H126" i="1" s="1"/>
  <c r="E150" i="1"/>
  <c r="G150" i="1"/>
  <c r="H150" i="1" s="1"/>
  <c r="E158" i="1"/>
  <c r="G158" i="1"/>
  <c r="H158" i="1" s="1"/>
  <c r="H166" i="1"/>
  <c r="H174" i="1"/>
  <c r="H182" i="1"/>
  <c r="E189" i="1"/>
  <c r="G189" i="1"/>
  <c r="H189" i="1" s="1"/>
  <c r="H207" i="1"/>
  <c r="E202" i="1"/>
  <c r="G202" i="1"/>
  <c r="H202" i="1" s="1"/>
  <c r="H199" i="1"/>
  <c r="E211" i="1"/>
  <c r="G211" i="1"/>
  <c r="H211" i="1" s="1"/>
  <c r="E219" i="1"/>
  <c r="G219" i="1"/>
  <c r="H219" i="1" s="1"/>
  <c r="H347" i="1"/>
  <c r="H356" i="1"/>
  <c r="H364" i="1"/>
  <c r="H372" i="1"/>
  <c r="H388" i="1"/>
  <c r="E396" i="1"/>
  <c r="G396" i="1"/>
  <c r="H396" i="1" s="1"/>
  <c r="H410" i="1"/>
  <c r="H418" i="1"/>
  <c r="H432" i="1"/>
  <c r="H440" i="1"/>
  <c r="H448" i="1"/>
  <c r="H453" i="1"/>
  <c r="H461" i="1"/>
  <c r="H469" i="1"/>
  <c r="H477" i="1"/>
  <c r="H481" i="1"/>
  <c r="H489" i="1"/>
  <c r="H497" i="1"/>
  <c r="H508" i="1"/>
  <c r="H516" i="1"/>
  <c r="H524" i="1"/>
  <c r="H534" i="1"/>
  <c r="H542" i="1"/>
  <c r="H550" i="1"/>
  <c r="H559" i="1"/>
  <c r="H567" i="1"/>
  <c r="H575" i="1"/>
  <c r="H583" i="1"/>
  <c r="H591" i="1"/>
  <c r="H599" i="1"/>
  <c r="E235" i="1"/>
  <c r="G235" i="1"/>
  <c r="H235" i="1" s="1"/>
  <c r="E299" i="1"/>
  <c r="G299" i="1"/>
  <c r="H299" i="1" s="1"/>
  <c r="E334" i="1"/>
  <c r="G334" i="1"/>
  <c r="H334" i="1" s="1"/>
  <c r="E435" i="1"/>
  <c r="G435" i="1"/>
  <c r="H435" i="1" s="1"/>
  <c r="E443" i="1"/>
  <c r="G443" i="1"/>
  <c r="H443" i="1" s="1"/>
  <c r="E456" i="1"/>
  <c r="G456" i="1"/>
  <c r="H456" i="1" s="1"/>
  <c r="E464" i="1"/>
  <c r="G464" i="1"/>
  <c r="H464" i="1" s="1"/>
  <c r="E511" i="1"/>
  <c r="G511" i="1"/>
  <c r="H511" i="1" s="1"/>
  <c r="E527" i="1"/>
  <c r="G527" i="1"/>
  <c r="H527" i="1" s="1"/>
  <c r="E553" i="1"/>
  <c r="G553" i="1"/>
  <c r="H553" i="1" s="1"/>
  <c r="G57" i="1"/>
  <c r="H57" i="1" s="1"/>
  <c r="E224" i="1"/>
  <c r="G224" i="1"/>
  <c r="H224" i="1" s="1"/>
  <c r="E529" i="1"/>
  <c r="G529" i="1"/>
  <c r="H529" i="1" s="1"/>
  <c r="E555" i="1"/>
  <c r="G555" i="1"/>
  <c r="H555" i="1" s="1"/>
  <c r="E9" i="1"/>
  <c r="G9" i="1"/>
  <c r="H9" i="1" s="1"/>
  <c r="E8" i="1"/>
  <c r="G8" i="1"/>
  <c r="H8" i="1" s="1"/>
  <c r="H31" i="1"/>
  <c r="H23" i="1"/>
  <c r="E49" i="1"/>
  <c r="G49" i="1"/>
  <c r="H49" i="1" s="1"/>
  <c r="H113" i="1"/>
  <c r="H105" i="1"/>
  <c r="H97" i="1"/>
  <c r="H81" i="1"/>
  <c r="H73" i="1"/>
  <c r="H65" i="1"/>
  <c r="H209" i="1"/>
  <c r="E204" i="1"/>
  <c r="G204" i="1"/>
  <c r="H204" i="1" s="1"/>
  <c r="H201" i="1"/>
  <c r="E254" i="1"/>
  <c r="G254" i="1"/>
  <c r="H254" i="1" s="1"/>
  <c r="E266" i="1"/>
  <c r="G266" i="1"/>
  <c r="H266" i="1" s="1"/>
  <c r="H354" i="1"/>
  <c r="H378" i="1"/>
  <c r="E386" i="1"/>
  <c r="G386" i="1"/>
  <c r="H386" i="1" s="1"/>
  <c r="E408" i="1"/>
  <c r="G408" i="1"/>
  <c r="H408" i="1" s="1"/>
  <c r="E416" i="1"/>
  <c r="G416" i="1"/>
  <c r="H416" i="1" s="1"/>
  <c r="E424" i="1"/>
  <c r="G424" i="1"/>
  <c r="H424" i="1" s="1"/>
  <c r="H430" i="1"/>
  <c r="H446" i="1"/>
  <c r="H467" i="1"/>
  <c r="H475" i="1"/>
  <c r="H565" i="1"/>
  <c r="H581" i="1"/>
  <c r="H597" i="1"/>
  <c r="H605" i="1"/>
  <c r="H620" i="1"/>
  <c r="H628" i="1"/>
  <c r="H641" i="1"/>
  <c r="H657" i="1"/>
  <c r="H665" i="1"/>
  <c r="H670" i="1"/>
  <c r="H678" i="1"/>
  <c r="H686" i="1"/>
  <c r="H714" i="1"/>
  <c r="H722" i="1"/>
  <c r="E513" i="1"/>
  <c r="G513" i="1"/>
  <c r="H513" i="1" s="1"/>
  <c r="E228" i="1"/>
  <c r="G228" i="1"/>
  <c r="H228" i="1" s="1"/>
  <c r="E233" i="1"/>
  <c r="G233" i="1"/>
  <c r="H233" i="1" s="1"/>
  <c r="E509" i="1"/>
  <c r="G509" i="1"/>
  <c r="H509" i="1" s="1"/>
  <c r="E525" i="1"/>
  <c r="G525" i="1"/>
  <c r="H525" i="1" s="1"/>
  <c r="G350" i="1"/>
  <c r="H350" i="1" s="1"/>
  <c r="E15" i="1"/>
  <c r="G15" i="1"/>
  <c r="H15" i="1" s="1"/>
  <c r="H39" i="1"/>
  <c r="H47" i="1"/>
  <c r="H120" i="1"/>
  <c r="H112" i="1"/>
  <c r="H107" i="1"/>
  <c r="H104" i="1"/>
  <c r="H99" i="1"/>
  <c r="H96" i="1"/>
  <c r="H91" i="1"/>
  <c r="H88" i="1"/>
  <c r="H80" i="1"/>
  <c r="H75" i="1"/>
  <c r="H72" i="1"/>
  <c r="E67" i="1"/>
  <c r="G67" i="1"/>
  <c r="H67" i="1" s="1"/>
  <c r="H64" i="1"/>
  <c r="H59" i="1"/>
  <c r="H56" i="1"/>
  <c r="H130" i="1"/>
  <c r="H138" i="1"/>
  <c r="H146" i="1"/>
  <c r="H154" i="1"/>
  <c r="H162" i="1"/>
  <c r="H170" i="1"/>
  <c r="H186" i="1"/>
  <c r="E206" i="1"/>
  <c r="G206" i="1"/>
  <c r="H206" i="1" s="1"/>
  <c r="H203" i="1"/>
  <c r="H198" i="1"/>
  <c r="H352" i="1"/>
  <c r="H360" i="1"/>
  <c r="H368" i="1"/>
  <c r="E376" i="1"/>
  <c r="G376" i="1"/>
  <c r="H376" i="1" s="1"/>
  <c r="H384" i="1"/>
  <c r="E392" i="1"/>
  <c r="G392" i="1"/>
  <c r="H392" i="1" s="1"/>
  <c r="H400" i="1"/>
  <c r="H406" i="1"/>
  <c r="H414" i="1"/>
  <c r="H422" i="1"/>
  <c r="H428" i="1"/>
  <c r="H436" i="1"/>
  <c r="H444" i="1"/>
  <c r="H457" i="1"/>
  <c r="H465" i="1"/>
  <c r="H473" i="1"/>
  <c r="H485" i="1"/>
  <c r="H493" i="1"/>
  <c r="H501" i="1"/>
  <c r="H520" i="1"/>
  <c r="H528" i="1"/>
  <c r="H538" i="1"/>
  <c r="H554" i="1"/>
  <c r="H563" i="1"/>
  <c r="H571" i="1"/>
  <c r="H579" i="1"/>
  <c r="H587" i="1"/>
  <c r="H595" i="1"/>
  <c r="H603" i="1"/>
  <c r="H611" i="1"/>
  <c r="H618" i="1"/>
  <c r="H626" i="1"/>
  <c r="H634" i="1"/>
  <c r="H647" i="1"/>
  <c r="G128" i="1"/>
  <c r="H128" i="1" s="1"/>
  <c r="E149" i="1"/>
  <c r="G149" i="1"/>
  <c r="H149" i="1" s="1"/>
  <c r="E157" i="1"/>
  <c r="G157" i="1"/>
  <c r="H157" i="1" s="1"/>
  <c r="E173" i="1"/>
  <c r="G173" i="1"/>
  <c r="H173" i="1" s="1"/>
  <c r="H231" i="1"/>
  <c r="H256" i="1"/>
  <c r="H284" i="1"/>
  <c r="H310" i="1"/>
  <c r="E321" i="1"/>
  <c r="G321" i="1"/>
  <c r="H321" i="1" s="1"/>
  <c r="H335" i="1"/>
  <c r="E401" i="1"/>
  <c r="G401" i="1"/>
  <c r="H401" i="1" s="1"/>
  <c r="E409" i="1"/>
  <c r="G409" i="1"/>
  <c r="H409" i="1" s="1"/>
  <c r="E417" i="1"/>
  <c r="G417" i="1"/>
  <c r="H417" i="1" s="1"/>
  <c r="E425" i="1"/>
  <c r="G425" i="1"/>
  <c r="H425" i="1" s="1"/>
  <c r="E507" i="1"/>
  <c r="G507" i="1"/>
  <c r="H507" i="1" s="1"/>
  <c r="E541" i="1"/>
  <c r="G541" i="1"/>
  <c r="H541" i="1" s="1"/>
  <c r="E637" i="1"/>
  <c r="G637" i="1"/>
  <c r="H637" i="1" s="1"/>
  <c r="G380" i="1"/>
  <c r="H380" i="1" s="1"/>
  <c r="H13" i="1"/>
  <c r="E328" i="1"/>
  <c r="G328" i="1"/>
  <c r="H328" i="1" s="1"/>
  <c r="E336" i="1"/>
  <c r="G336" i="1"/>
  <c r="H336" i="1" s="1"/>
  <c r="E344" i="1"/>
  <c r="G344" i="1"/>
  <c r="H344" i="1" s="1"/>
  <c r="E5" i="1"/>
  <c r="G5" i="1"/>
  <c r="H5" i="1" s="1"/>
  <c r="H4" i="1"/>
  <c r="H35" i="1"/>
  <c r="H27" i="1"/>
  <c r="H117" i="1"/>
  <c r="E109" i="1"/>
  <c r="G109" i="1"/>
  <c r="H109" i="1" s="1"/>
  <c r="H101" i="1"/>
  <c r="H93" i="1"/>
  <c r="H85" i="1"/>
  <c r="J85" i="1" s="1"/>
  <c r="H77" i="1"/>
  <c r="H69" i="1"/>
  <c r="H61" i="1"/>
  <c r="H53" i="1"/>
  <c r="E208" i="1"/>
  <c r="G208" i="1"/>
  <c r="H208" i="1" s="1"/>
  <c r="H205" i="1"/>
  <c r="H200" i="1"/>
  <c r="E213" i="1"/>
  <c r="G213" i="1"/>
  <c r="H213" i="1" s="1"/>
  <c r="E221" i="1"/>
  <c r="G221" i="1"/>
  <c r="H221" i="1" s="1"/>
  <c r="E250" i="1"/>
  <c r="G250" i="1"/>
  <c r="H250" i="1" s="1"/>
  <c r="H366" i="1"/>
  <c r="H390" i="1"/>
  <c r="H412" i="1"/>
  <c r="H434" i="1"/>
  <c r="E450" i="1"/>
  <c r="G450" i="1"/>
  <c r="H450" i="1" s="1"/>
  <c r="H455" i="1"/>
  <c r="H471" i="1"/>
  <c r="H561" i="1"/>
  <c r="H593" i="1"/>
  <c r="H609" i="1"/>
  <c r="G142" i="1"/>
  <c r="H142" i="1" s="1"/>
  <c r="H741" i="1"/>
  <c r="H744" i="1"/>
  <c r="H752" i="1"/>
  <c r="H699" i="1"/>
  <c r="H715" i="1"/>
  <c r="E723" i="1"/>
  <c r="G723" i="1"/>
  <c r="H723" i="1" s="1"/>
  <c r="H734" i="1"/>
  <c r="H742" i="1"/>
  <c r="H616" i="1"/>
  <c r="H619" i="1"/>
  <c r="H632" i="1"/>
  <c r="H640" i="1"/>
  <c r="H648" i="1"/>
  <c r="H656" i="1"/>
  <c r="H661" i="1"/>
  <c r="H664" i="1"/>
  <c r="H669" i="1"/>
  <c r="H674" i="1"/>
  <c r="H677" i="1"/>
  <c r="H690" i="1"/>
  <c r="H693" i="1"/>
  <c r="H697" i="1"/>
  <c r="H702" i="1"/>
  <c r="H705" i="1"/>
  <c r="H713" i="1"/>
  <c r="H718" i="1"/>
  <c r="H721" i="1"/>
  <c r="H729" i="1"/>
  <c r="H732" i="1"/>
  <c r="H740" i="1"/>
  <c r="H745" i="1"/>
  <c r="H748" i="1"/>
  <c r="E602" i="1"/>
  <c r="G602" i="1"/>
  <c r="H602" i="1" s="1"/>
  <c r="H610" i="1"/>
  <c r="H617" i="1"/>
  <c r="H625" i="1"/>
  <c r="E633" i="1"/>
  <c r="G633" i="1"/>
  <c r="H633" i="1" s="1"/>
  <c r="H646" i="1"/>
  <c r="H654" i="1"/>
  <c r="H662" i="1"/>
  <c r="H675" i="1"/>
  <c r="H683" i="1"/>
  <c r="H711" i="1"/>
  <c r="H719" i="1"/>
  <c r="H738" i="1"/>
  <c r="E746" i="1"/>
  <c r="G746" i="1"/>
  <c r="H746" i="1" s="1"/>
  <c r="H725" i="1"/>
  <c r="H733" i="1"/>
  <c r="E20" i="1"/>
  <c r="E103" i="1"/>
  <c r="E87" i="1"/>
  <c r="E7" i="1"/>
  <c r="E13" i="1"/>
  <c r="E18" i="1"/>
  <c r="E30" i="1"/>
  <c r="E25" i="1"/>
  <c r="E39" i="1"/>
  <c r="E47" i="1"/>
  <c r="E118" i="1"/>
  <c r="E110" i="1"/>
  <c r="E105" i="1"/>
  <c r="E97" i="1"/>
  <c r="E89" i="1"/>
  <c r="E81" i="1"/>
  <c r="E76" i="1"/>
  <c r="E68" i="1"/>
  <c r="E63" i="1"/>
  <c r="E53" i="1"/>
  <c r="E130" i="1"/>
  <c r="E138" i="1"/>
  <c r="E143" i="1"/>
  <c r="E153" i="1"/>
  <c r="E163" i="1"/>
  <c r="E171" i="1"/>
  <c r="E176" i="1"/>
  <c r="E195" i="1"/>
  <c r="E223" i="1"/>
  <c r="E240" i="1"/>
  <c r="E248" i="1"/>
  <c r="E253" i="1"/>
  <c r="E259" i="1"/>
  <c r="E272" i="1"/>
  <c r="E284" i="1"/>
  <c r="E292" i="1"/>
  <c r="E307" i="1"/>
  <c r="E315" i="1"/>
  <c r="E331" i="1"/>
  <c r="E341" i="1"/>
  <c r="E346" i="1"/>
  <c r="E357" i="1"/>
  <c r="E365" i="1"/>
  <c r="E373" i="1"/>
  <c r="E378" i="1"/>
  <c r="E383" i="1"/>
  <c r="E388" i="1"/>
  <c r="E393" i="1"/>
  <c r="E398" i="1"/>
  <c r="E403" i="1"/>
  <c r="E413" i="1"/>
  <c r="E423" i="1"/>
  <c r="E428" i="1"/>
  <c r="E441" i="1"/>
  <c r="E446" i="1"/>
  <c r="E451" i="1"/>
  <c r="E453" i="1"/>
  <c r="E458" i="1"/>
  <c r="E471" i="1"/>
  <c r="E483" i="1"/>
  <c r="E491" i="1"/>
  <c r="E499" i="1"/>
  <c r="E514" i="1"/>
  <c r="E522" i="1"/>
  <c r="E538" i="1"/>
  <c r="E543" i="1"/>
  <c r="E551" i="1"/>
  <c r="E559" i="1"/>
  <c r="E567" i="1"/>
  <c r="E575" i="1"/>
  <c r="E583" i="1"/>
  <c r="E588" i="1"/>
  <c r="E596" i="1"/>
  <c r="E609" i="1"/>
  <c r="E613" i="1"/>
  <c r="E621" i="1"/>
  <c r="E629" i="1"/>
  <c r="E634" i="1"/>
  <c r="E639" i="1"/>
  <c r="E644" i="1"/>
  <c r="E652" i="1"/>
  <c r="E660" i="1"/>
  <c r="E670" i="1"/>
  <c r="E678" i="1"/>
  <c r="E686" i="1"/>
  <c r="E694" i="1"/>
  <c r="E700" i="1"/>
  <c r="E708" i="1"/>
  <c r="E21" i="1"/>
  <c r="E35" i="1"/>
  <c r="E22" i="1"/>
  <c r="E42" i="1"/>
  <c r="E115" i="1"/>
  <c r="E102" i="1"/>
  <c r="E94" i="1"/>
  <c r="E86" i="1"/>
  <c r="E73" i="1"/>
  <c r="E60" i="1"/>
  <c r="E123" i="1"/>
  <c r="E133" i="1"/>
  <c r="E141" i="1"/>
  <c r="E146" i="1"/>
  <c r="E156" i="1"/>
  <c r="E166" i="1"/>
  <c r="E179" i="1"/>
  <c r="E192" i="1"/>
  <c r="E187" i="1"/>
  <c r="E199" i="1"/>
  <c r="E216" i="1"/>
  <c r="E243" i="1"/>
  <c r="E262" i="1"/>
  <c r="E267" i="1"/>
  <c r="E275" i="1"/>
  <c r="E279" i="1"/>
  <c r="E287" i="1"/>
  <c r="E295" i="1"/>
  <c r="K300" i="1"/>
  <c r="E300" i="1"/>
  <c r="E310" i="1"/>
  <c r="E318" i="1"/>
  <c r="E323" i="1"/>
  <c r="E349" i="1"/>
  <c r="E352" i="1"/>
  <c r="E360" i="1"/>
  <c r="E368" i="1"/>
  <c r="E391" i="1"/>
  <c r="E406" i="1"/>
  <c r="E418" i="1"/>
  <c r="E431" i="1"/>
  <c r="E436" i="1"/>
  <c r="E449" i="1"/>
  <c r="E461" i="1"/>
  <c r="E466" i="1"/>
  <c r="E474" i="1"/>
  <c r="E478" i="1"/>
  <c r="E486" i="1"/>
  <c r="E494" i="1"/>
  <c r="E502" i="1"/>
  <c r="E505" i="1"/>
  <c r="E512" i="1"/>
  <c r="E517" i="1"/>
  <c r="E533" i="1"/>
  <c r="E546" i="1"/>
  <c r="E556" i="1"/>
  <c r="E562" i="1"/>
  <c r="E570" i="1"/>
  <c r="E578" i="1"/>
  <c r="E591" i="1"/>
  <c r="E599" i="1"/>
  <c r="E604" i="1"/>
  <c r="E616" i="1"/>
  <c r="E624" i="1"/>
  <c r="E632" i="1"/>
  <c r="E647" i="1"/>
  <c r="K655" i="1"/>
  <c r="E655" i="1"/>
  <c r="E663" i="1"/>
  <c r="E673" i="1"/>
  <c r="E681" i="1"/>
  <c r="E689" i="1"/>
  <c r="E16" i="1"/>
  <c r="E107" i="1"/>
  <c r="E91" i="1"/>
  <c r="E78" i="1"/>
  <c r="E70" i="1"/>
  <c r="E136" i="1"/>
  <c r="E151" i="1"/>
  <c r="E161" i="1"/>
  <c r="E169" i="1"/>
  <c r="E174" i="1"/>
  <c r="E182" i="1"/>
  <c r="E197" i="1"/>
  <c r="E185" i="1"/>
  <c r="E226" i="1"/>
  <c r="E231" i="1"/>
  <c r="E238" i="1"/>
  <c r="E246" i="1"/>
  <c r="E251" i="1"/>
  <c r="E257" i="1"/>
  <c r="E265" i="1"/>
  <c r="E270" i="1"/>
  <c r="E278" i="1"/>
  <c r="E282" i="1"/>
  <c r="E290" i="1"/>
  <c r="E298" i="1"/>
  <c r="E305" i="1"/>
  <c r="E313" i="1"/>
  <c r="E326" i="1"/>
  <c r="E329" i="1"/>
  <c r="E339" i="1"/>
  <c r="E355" i="1"/>
  <c r="E363" i="1"/>
  <c r="E371" i="1"/>
  <c r="E381" i="1"/>
  <c r="E411" i="1"/>
  <c r="E421" i="1"/>
  <c r="E426" i="1"/>
  <c r="E434" i="1"/>
  <c r="E439" i="1"/>
  <c r="E444" i="1"/>
  <c r="E469" i="1"/>
  <c r="E477" i="1"/>
  <c r="E481" i="1"/>
  <c r="E489" i="1"/>
  <c r="E497" i="1"/>
  <c r="E510" i="1"/>
  <c r="E520" i="1"/>
  <c r="E536" i="1"/>
  <c r="E549" i="1"/>
  <c r="E554" i="1"/>
  <c r="E565" i="1"/>
  <c r="E573" i="1"/>
  <c r="E581" i="1"/>
  <c r="E586" i="1"/>
  <c r="E594" i="1"/>
  <c r="E607" i="1"/>
  <c r="E619" i="1"/>
  <c r="K627" i="1"/>
  <c r="E627" i="1"/>
  <c r="E642" i="1"/>
  <c r="E650" i="1"/>
  <c r="E658" i="1"/>
  <c r="E666" i="1"/>
  <c r="E668" i="1"/>
  <c r="E676" i="1"/>
  <c r="E684" i="1"/>
  <c r="K692" i="1"/>
  <c r="E692" i="1"/>
  <c r="E698" i="1"/>
  <c r="E706" i="1"/>
  <c r="E714" i="1"/>
  <c r="E722" i="1"/>
  <c r="E730" i="1"/>
  <c r="E738" i="1"/>
  <c r="E27" i="1"/>
  <c r="E50" i="1"/>
  <c r="E99" i="1"/>
  <c r="E83" i="1"/>
  <c r="E65" i="1"/>
  <c r="H2" i="1"/>
  <c r="J2" i="1" s="1"/>
  <c r="E2" i="1"/>
  <c r="E4" i="1"/>
  <c r="E14" i="1"/>
  <c r="E19" i="1"/>
  <c r="E24" i="1"/>
  <c r="E40" i="1"/>
  <c r="E48" i="1"/>
  <c r="E117" i="1"/>
  <c r="E104" i="1"/>
  <c r="E96" i="1"/>
  <c r="E88" i="1"/>
  <c r="E80" i="1"/>
  <c r="E75" i="1"/>
  <c r="E62" i="1"/>
  <c r="E131" i="1"/>
  <c r="E139" i="1"/>
  <c r="E144" i="1"/>
  <c r="E154" i="1"/>
  <c r="E164" i="1"/>
  <c r="E172" i="1"/>
  <c r="E177" i="1"/>
  <c r="E194" i="1"/>
  <c r="E201" i="1"/>
  <c r="E214" i="1"/>
  <c r="E241" i="1"/>
  <c r="E249" i="1"/>
  <c r="K260" i="1"/>
  <c r="E260" i="1"/>
  <c r="E273" i="1"/>
  <c r="E285" i="1"/>
  <c r="K293" i="1"/>
  <c r="E293" i="1"/>
  <c r="E308" i="1"/>
  <c r="E316" i="1"/>
  <c r="E327" i="1"/>
  <c r="E332" i="1"/>
  <c r="E342" i="1"/>
  <c r="E347" i="1"/>
  <c r="E358" i="1"/>
  <c r="E366" i="1"/>
  <c r="E374" i="1"/>
  <c r="E379" i="1"/>
  <c r="E384" i="1"/>
  <c r="E389" i="1"/>
  <c r="E394" i="1"/>
  <c r="E399" i="1"/>
  <c r="E404" i="1"/>
  <c r="E414" i="1"/>
  <c r="E429" i="1"/>
  <c r="E442" i="1"/>
  <c r="E447" i="1"/>
  <c r="E454" i="1"/>
  <c r="E459" i="1"/>
  <c r="E472" i="1"/>
  <c r="E484" i="1"/>
  <c r="E492" i="1"/>
  <c r="E500" i="1"/>
  <c r="E508" i="1"/>
  <c r="E515" i="1"/>
  <c r="E523" i="1"/>
  <c r="E530" i="1"/>
  <c r="E539" i="1"/>
  <c r="E544" i="1"/>
  <c r="E552" i="1"/>
  <c r="E560" i="1"/>
  <c r="E568" i="1"/>
  <c r="E576" i="1"/>
  <c r="E584" i="1"/>
  <c r="E589" i="1"/>
  <c r="E597" i="1"/>
  <c r="E610" i="1"/>
  <c r="E614" i="1"/>
  <c r="E622" i="1"/>
  <c r="K630" i="1"/>
  <c r="E630" i="1"/>
  <c r="K635" i="1"/>
  <c r="E635" i="1"/>
  <c r="E645" i="1"/>
  <c r="E653" i="1"/>
  <c r="E661" i="1"/>
  <c r="E671" i="1"/>
  <c r="E6" i="1"/>
  <c r="E120" i="1"/>
  <c r="E3" i="1"/>
  <c r="E34" i="1"/>
  <c r="E43" i="1"/>
  <c r="E122" i="1"/>
  <c r="E114" i="1"/>
  <c r="E101" i="1"/>
  <c r="E93" i="1"/>
  <c r="E85" i="1"/>
  <c r="E72" i="1"/>
  <c r="E59" i="1"/>
  <c r="E124" i="1"/>
  <c r="E134" i="1"/>
  <c r="E147" i="1"/>
  <c r="E159" i="1"/>
  <c r="E167" i="1"/>
  <c r="E180" i="1"/>
  <c r="E191" i="1"/>
  <c r="E203" i="1"/>
  <c r="E198" i="1"/>
  <c r="E212" i="1"/>
  <c r="E217" i="1"/>
  <c r="E229" i="1"/>
  <c r="E236" i="1"/>
  <c r="E244" i="1"/>
  <c r="E255" i="1"/>
  <c r="E263" i="1"/>
  <c r="E268" i="1"/>
  <c r="E276" i="1"/>
  <c r="E280" i="1"/>
  <c r="E288" i="1"/>
  <c r="E296" i="1"/>
  <c r="E301" i="1"/>
  <c r="E303" i="1"/>
  <c r="E311" i="1"/>
  <c r="E319" i="1"/>
  <c r="E324" i="1"/>
  <c r="E337" i="1"/>
  <c r="E353" i="1"/>
  <c r="E361" i="1"/>
  <c r="E369" i="1"/>
  <c r="E407" i="1"/>
  <c r="E419" i="1"/>
  <c r="E432" i="1"/>
  <c r="E437" i="1"/>
  <c r="E462" i="1"/>
  <c r="E467" i="1"/>
  <c r="E475" i="1"/>
  <c r="E479" i="1"/>
  <c r="E487" i="1"/>
  <c r="E495" i="1"/>
  <c r="E503" i="1"/>
  <c r="E506" i="1"/>
  <c r="E518" i="1"/>
  <c r="E528" i="1"/>
  <c r="E534" i="1"/>
  <c r="E547" i="1"/>
  <c r="E557" i="1"/>
  <c r="E563" i="1"/>
  <c r="E571" i="1"/>
  <c r="E579" i="1"/>
  <c r="E592" i="1"/>
  <c r="E600" i="1"/>
  <c r="E605" i="1"/>
  <c r="E617" i="1"/>
  <c r="E625" i="1"/>
  <c r="E640" i="1"/>
  <c r="E744" i="1"/>
  <c r="E749" i="1"/>
  <c r="E32" i="1"/>
  <c r="E37" i="1"/>
  <c r="E45" i="1"/>
  <c r="E112" i="1"/>
  <c r="E11" i="1"/>
  <c r="E12" i="1"/>
  <c r="E17" i="1"/>
  <c r="E31" i="1"/>
  <c r="E26" i="1"/>
  <c r="E38" i="1"/>
  <c r="E46" i="1"/>
  <c r="E51" i="1"/>
  <c r="E119" i="1"/>
  <c r="E111" i="1"/>
  <c r="E106" i="1"/>
  <c r="E98" i="1"/>
  <c r="E90" i="1"/>
  <c r="K82" i="1"/>
  <c r="E82" i="1"/>
  <c r="E77" i="1"/>
  <c r="E69" i="1"/>
  <c r="E64" i="1"/>
  <c r="E54" i="1"/>
  <c r="E129" i="1"/>
  <c r="E137" i="1"/>
  <c r="E152" i="1"/>
  <c r="E162" i="1"/>
  <c r="E170" i="1"/>
  <c r="E175" i="1"/>
  <c r="E183" i="1"/>
  <c r="E196" i="1"/>
  <c r="E184" i="1"/>
  <c r="E205" i="1"/>
  <c r="E210" i="1"/>
  <c r="E222" i="1"/>
  <c r="E227" i="1"/>
  <c r="E234" i="1"/>
  <c r="E239" i="1"/>
  <c r="E247" i="1"/>
  <c r="E252" i="1"/>
  <c r="E258" i="1"/>
  <c r="E271" i="1"/>
  <c r="E283" i="1"/>
  <c r="E291" i="1"/>
  <c r="E306" i="1"/>
  <c r="E314" i="1"/>
  <c r="E330" i="1"/>
  <c r="E335" i="1"/>
  <c r="E340" i="1"/>
  <c r="E345" i="1"/>
  <c r="E356" i="1"/>
  <c r="E364" i="1"/>
  <c r="E372" i="1"/>
  <c r="E377" i="1"/>
  <c r="E382" i="1"/>
  <c r="E387" i="1"/>
  <c r="E397" i="1"/>
  <c r="E402" i="1"/>
  <c r="E412" i="1"/>
  <c r="E422" i="1"/>
  <c r="E427" i="1"/>
  <c r="E440" i="1"/>
  <c r="E445" i="1"/>
  <c r="E452" i="1"/>
  <c r="E457" i="1"/>
  <c r="E470" i="1"/>
  <c r="E482" i="1"/>
  <c r="E490" i="1"/>
  <c r="E498" i="1"/>
  <c r="E521" i="1"/>
  <c r="E526" i="1"/>
  <c r="E537" i="1"/>
  <c r="E542" i="1"/>
  <c r="E550" i="1"/>
  <c r="E558" i="1"/>
  <c r="E566" i="1"/>
  <c r="E574" i="1"/>
  <c r="E582" i="1"/>
  <c r="E587" i="1"/>
  <c r="E595" i="1"/>
  <c r="E608" i="1"/>
  <c r="E620" i="1"/>
  <c r="E628" i="1"/>
  <c r="E638" i="1"/>
  <c r="E643" i="1"/>
  <c r="E651" i="1"/>
  <c r="E677" i="1"/>
  <c r="K685" i="1"/>
  <c r="E685" i="1"/>
  <c r="E693" i="1"/>
  <c r="E699" i="1"/>
  <c r="E707" i="1"/>
  <c r="E715" i="1"/>
  <c r="E731" i="1"/>
  <c r="K739" i="1"/>
  <c r="E739" i="1"/>
  <c r="E752" i="1"/>
  <c r="E23" i="1"/>
  <c r="E41" i="1"/>
  <c r="E95" i="1"/>
  <c r="E61" i="1"/>
  <c r="E127" i="1"/>
  <c r="E140" i="1"/>
  <c r="E145" i="1"/>
  <c r="E155" i="1"/>
  <c r="E165" i="1"/>
  <c r="E178" i="1"/>
  <c r="E193" i="1"/>
  <c r="E188" i="1"/>
  <c r="E207" i="1"/>
  <c r="E200" i="1"/>
  <c r="E215" i="1"/>
  <c r="E220" i="1"/>
  <c r="E232" i="1"/>
  <c r="E242" i="1"/>
  <c r="E261" i="1"/>
  <c r="E274" i="1"/>
  <c r="E286" i="1"/>
  <c r="E294" i="1"/>
  <c r="E309" i="1"/>
  <c r="E317" i="1"/>
  <c r="E322" i="1"/>
  <c r="E333" i="1"/>
  <c r="E343" i="1"/>
  <c r="E348" i="1"/>
  <c r="E351" i="1"/>
  <c r="E359" i="1"/>
  <c r="E367" i="1"/>
  <c r="E375" i="1"/>
  <c r="E385" i="1"/>
  <c r="E390" i="1"/>
  <c r="E395" i="1"/>
  <c r="E400" i="1"/>
  <c r="E405" i="1"/>
  <c r="E415" i="1"/>
  <c r="E430" i="1"/>
  <c r="E448" i="1"/>
  <c r="E455" i="1"/>
  <c r="E460" i="1"/>
  <c r="E465" i="1"/>
  <c r="E473" i="1"/>
  <c r="E485" i="1"/>
  <c r="E493" i="1"/>
  <c r="E501" i="1"/>
  <c r="E516" i="1"/>
  <c r="E524" i="1"/>
  <c r="E532" i="1"/>
  <c r="E540" i="1"/>
  <c r="E545" i="1"/>
  <c r="E561" i="1"/>
  <c r="E569" i="1"/>
  <c r="E577" i="1"/>
  <c r="E590" i="1"/>
  <c r="E598" i="1"/>
  <c r="E603" i="1"/>
  <c r="E611" i="1"/>
  <c r="E615" i="1"/>
  <c r="E623" i="1"/>
  <c r="E631" i="1"/>
  <c r="E636" i="1"/>
  <c r="E646" i="1"/>
  <c r="E654" i="1"/>
  <c r="E662" i="1"/>
  <c r="E672" i="1"/>
  <c r="E680" i="1"/>
  <c r="E688" i="1"/>
  <c r="E702" i="1"/>
  <c r="E710" i="1"/>
  <c r="E718" i="1"/>
  <c r="E726" i="1"/>
  <c r="E734" i="1"/>
  <c r="E742" i="1"/>
  <c r="E747" i="1"/>
  <c r="E36" i="1"/>
  <c r="E116" i="1"/>
  <c r="E74" i="1"/>
  <c r="E56" i="1"/>
  <c r="E132" i="1"/>
  <c r="E33" i="1"/>
  <c r="E28" i="1"/>
  <c r="E44" i="1"/>
  <c r="E52" i="1"/>
  <c r="E121" i="1"/>
  <c r="E113" i="1"/>
  <c r="E108" i="1"/>
  <c r="E100" i="1"/>
  <c r="E92" i="1"/>
  <c r="E84" i="1"/>
  <c r="E71" i="1"/>
  <c r="E66" i="1"/>
  <c r="E58" i="1"/>
  <c r="E125" i="1"/>
  <c r="E135" i="1"/>
  <c r="E148" i="1"/>
  <c r="E160" i="1"/>
  <c r="E168" i="1"/>
  <c r="E181" i="1"/>
  <c r="E190" i="1"/>
  <c r="E186" i="1"/>
  <c r="E209" i="1"/>
  <c r="E218" i="1"/>
  <c r="E225" i="1"/>
  <c r="E230" i="1"/>
  <c r="E237" i="1"/>
  <c r="E245" i="1"/>
  <c r="E256" i="1"/>
  <c r="E264" i="1"/>
  <c r="E269" i="1"/>
  <c r="E277" i="1"/>
  <c r="E281" i="1"/>
  <c r="E289" i="1"/>
  <c r="E297" i="1"/>
  <c r="E302" i="1"/>
  <c r="E304" i="1"/>
  <c r="E312" i="1"/>
  <c r="E320" i="1"/>
  <c r="E325" i="1"/>
  <c r="E338" i="1"/>
  <c r="E354" i="1"/>
  <c r="E362" i="1"/>
  <c r="E370" i="1"/>
  <c r="E410" i="1"/>
  <c r="E420" i="1"/>
  <c r="E433" i="1"/>
  <c r="E438" i="1"/>
  <c r="E463" i="1"/>
  <c r="E468" i="1"/>
  <c r="E476" i="1"/>
  <c r="E480" i="1"/>
  <c r="E488" i="1"/>
  <c r="E496" i="1"/>
  <c r="E504" i="1"/>
  <c r="K519" i="1"/>
  <c r="E519" i="1"/>
  <c r="E535" i="1"/>
  <c r="E548" i="1"/>
  <c r="K564" i="1"/>
  <c r="E564" i="1"/>
  <c r="E572" i="1"/>
  <c r="E580" i="1"/>
  <c r="E585" i="1"/>
  <c r="E593" i="1"/>
  <c r="E601" i="1"/>
  <c r="E606" i="1"/>
  <c r="E618" i="1"/>
  <c r="E626" i="1"/>
  <c r="E641" i="1"/>
  <c r="E649" i="1"/>
  <c r="E657" i="1"/>
  <c r="E665" i="1"/>
  <c r="E675" i="1"/>
  <c r="E683" i="1"/>
  <c r="E691" i="1"/>
  <c r="E697" i="1"/>
  <c r="E705" i="1"/>
  <c r="E713" i="1"/>
  <c r="E721" i="1"/>
  <c r="E729" i="1"/>
  <c r="E737" i="1"/>
  <c r="E703" i="1"/>
  <c r="E711" i="1"/>
  <c r="E719" i="1"/>
  <c r="E659" i="1"/>
  <c r="E682" i="1"/>
  <c r="E704" i="1"/>
  <c r="E727" i="1"/>
  <c r="E748" i="1"/>
  <c r="E751" i="1"/>
  <c r="E648" i="1"/>
  <c r="E656" i="1"/>
  <c r="E664" i="1"/>
  <c r="E679" i="1"/>
  <c r="E687" i="1"/>
  <c r="E695" i="1"/>
  <c r="E701" i="1"/>
  <c r="E709" i="1"/>
  <c r="E717" i="1"/>
  <c r="E725" i="1"/>
  <c r="E733" i="1"/>
  <c r="E741" i="1"/>
  <c r="E669" i="1"/>
  <c r="K728" i="1"/>
  <c r="E728" i="1"/>
  <c r="E736" i="1"/>
  <c r="E667" i="1"/>
  <c r="E690" i="1"/>
  <c r="E712" i="1"/>
  <c r="E735" i="1"/>
  <c r="E716" i="1"/>
  <c r="E674" i="1"/>
  <c r="E696" i="1"/>
  <c r="E720" i="1"/>
  <c r="E743" i="1"/>
  <c r="E732" i="1"/>
  <c r="E740" i="1"/>
  <c r="E750" i="1"/>
  <c r="E724" i="1"/>
  <c r="E745" i="1"/>
  <c r="K241" i="1"/>
  <c r="K645" i="1"/>
  <c r="K751" i="1"/>
  <c r="K236" i="1"/>
  <c r="K244" i="1"/>
  <c r="K268" i="1"/>
  <c r="K252" i="1"/>
  <c r="K22" i="1"/>
  <c r="K326" i="1"/>
  <c r="K512" i="1"/>
  <c r="K663" i="1"/>
  <c r="K331" i="1"/>
  <c r="K747" i="1"/>
  <c r="K704" i="1"/>
  <c r="K700" i="1"/>
  <c r="K731" i="1"/>
  <c r="K668" i="1"/>
  <c r="K676" i="1"/>
  <c r="K684" i="1"/>
  <c r="K696" i="1"/>
  <c r="K708" i="1"/>
  <c r="K578" i="1"/>
  <c r="K580" i="1"/>
  <c r="K547" i="1"/>
  <c r="K572" i="1"/>
  <c r="K588" i="1"/>
  <c r="K596" i="1"/>
  <c r="K604" i="1"/>
  <c r="K638" i="1"/>
  <c r="K539" i="1"/>
  <c r="K478" i="1"/>
  <c r="K429" i="1"/>
  <c r="K374" i="1"/>
  <c r="K322" i="1"/>
  <c r="K292" i="1"/>
  <c r="K192" i="1"/>
  <c r="K151" i="1"/>
  <c r="K133" i="1"/>
  <c r="K26" i="1"/>
  <c r="K34" i="1"/>
  <c r="J392" i="1" l="1"/>
  <c r="K392" i="1" s="1"/>
  <c r="J738" i="1"/>
  <c r="K738" i="1" s="1"/>
  <c r="J633" i="1"/>
  <c r="K633" i="1" s="1"/>
  <c r="J745" i="1"/>
  <c r="K745" i="1" s="1"/>
  <c r="J702" i="1"/>
  <c r="K702" i="1" s="1"/>
  <c r="J661" i="1"/>
  <c r="K661" i="1" s="1"/>
  <c r="J734" i="1"/>
  <c r="K734" i="1" s="1"/>
  <c r="J142" i="1"/>
  <c r="K142" i="1" s="1"/>
  <c r="J434" i="1"/>
  <c r="K434" i="1" s="1"/>
  <c r="J213" i="1"/>
  <c r="K213" i="1" s="1"/>
  <c r="J69" i="1"/>
  <c r="K69" i="1" s="1"/>
  <c r="J27" i="1"/>
  <c r="K27" i="1" s="1"/>
  <c r="J256" i="1"/>
  <c r="K256" i="1" s="1"/>
  <c r="J128" i="1"/>
  <c r="K128" i="1" s="1"/>
  <c r="J587" i="1"/>
  <c r="K587" i="1" s="1"/>
  <c r="J501" i="1"/>
  <c r="K501" i="1" s="1"/>
  <c r="J428" i="1"/>
  <c r="K428" i="1" s="1"/>
  <c r="J376" i="1"/>
  <c r="K376" i="1" s="1"/>
  <c r="J56" i="1"/>
  <c r="K56" i="1" s="1"/>
  <c r="J88" i="1"/>
  <c r="K88" i="1" s="1"/>
  <c r="J47" i="1"/>
  <c r="K47" i="1" s="1"/>
  <c r="J714" i="1"/>
  <c r="K714" i="1" s="1"/>
  <c r="J620" i="1"/>
  <c r="K620" i="1" s="1"/>
  <c r="J430" i="1"/>
  <c r="K430" i="1" s="1"/>
  <c r="J204" i="1"/>
  <c r="K204" i="1" s="1"/>
  <c r="J113" i="1"/>
  <c r="K113" i="1" s="1"/>
  <c r="J553" i="1"/>
  <c r="K553" i="1" s="1"/>
  <c r="J456" i="1"/>
  <c r="K456" i="1" s="1"/>
  <c r="J299" i="1"/>
  <c r="K299" i="1" s="1"/>
  <c r="J567" i="1"/>
  <c r="K567" i="1" s="1"/>
  <c r="J497" i="1"/>
  <c r="K497" i="1" s="1"/>
  <c r="J440" i="1"/>
  <c r="K440" i="1" s="1"/>
  <c r="J364" i="1"/>
  <c r="K364" i="1" s="1"/>
  <c r="J202" i="1"/>
  <c r="K202" i="1" s="1"/>
  <c r="J158" i="1"/>
  <c r="K158" i="1" s="1"/>
  <c r="J60" i="1"/>
  <c r="K60" i="1" s="1"/>
  <c r="J92" i="1"/>
  <c r="K92" i="1" s="1"/>
  <c r="J29" i="1"/>
  <c r="K29" i="1" s="1"/>
  <c r="J45" i="1"/>
  <c r="K45" i="1" s="1"/>
  <c r="J333" i="1"/>
  <c r="K333" i="1" s="1"/>
  <c r="J229" i="1"/>
  <c r="K229" i="1" s="1"/>
  <c r="J649" i="1"/>
  <c r="K649" i="1" s="1"/>
  <c r="J530" i="1"/>
  <c r="K530" i="1" s="1"/>
  <c r="J438" i="1"/>
  <c r="K438" i="1" s="1"/>
  <c r="J312" i="1"/>
  <c r="K312" i="1" s="1"/>
  <c r="J217" i="1"/>
  <c r="K217" i="1" s="1"/>
  <c r="J124" i="1"/>
  <c r="K124" i="1" s="1"/>
  <c r="J499" i="1"/>
  <c r="K499" i="1" s="1"/>
  <c r="J214" i="1"/>
  <c r="K214" i="1" s="1"/>
  <c r="J161" i="1"/>
  <c r="K161" i="1" s="1"/>
  <c r="J420" i="1"/>
  <c r="K420" i="1" s="1"/>
  <c r="J405" i="1"/>
  <c r="K405" i="1" s="1"/>
  <c r="J351" i="1"/>
  <c r="K351" i="1" s="1"/>
  <c r="J291" i="1"/>
  <c r="K291" i="1" s="1"/>
  <c r="J251" i="1"/>
  <c r="K251" i="1" s="1"/>
  <c r="J44" i="1"/>
  <c r="K44" i="1" s="1"/>
  <c r="J196" i="1"/>
  <c r="K196" i="1" s="1"/>
  <c r="J666" i="1"/>
  <c r="K666" i="1" s="1"/>
  <c r="J598" i="1"/>
  <c r="K598" i="1" s="1"/>
  <c r="J533" i="1"/>
  <c r="K533" i="1" s="1"/>
  <c r="J468" i="1"/>
  <c r="K468" i="1" s="1"/>
  <c r="J379" i="1"/>
  <c r="K379" i="1" s="1"/>
  <c r="J305" i="1"/>
  <c r="K305" i="1" s="1"/>
  <c r="J239" i="1"/>
  <c r="K239" i="1" s="1"/>
  <c r="J701" i="1"/>
  <c r="K701" i="1" s="1"/>
  <c r="J631" i="1"/>
  <c r="K631" i="1" s="1"/>
  <c r="J568" i="1"/>
  <c r="K568" i="1" s="1"/>
  <c r="J482" i="1"/>
  <c r="K482" i="1" s="1"/>
  <c r="J411" i="1"/>
  <c r="K411" i="1" s="1"/>
  <c r="J348" i="1"/>
  <c r="K348" i="1" s="1"/>
  <c r="J289" i="1"/>
  <c r="K289" i="1" s="1"/>
  <c r="J212" i="1"/>
  <c r="K212" i="1" s="1"/>
  <c r="J135" i="1"/>
  <c r="K135" i="1" s="1"/>
  <c r="J585" i="1"/>
  <c r="K585" i="1" s="1"/>
  <c r="J176" i="1"/>
  <c r="K176" i="1" s="1"/>
  <c r="J265" i="1"/>
  <c r="K265" i="1" s="1"/>
  <c r="J353" i="1"/>
  <c r="K353" i="1" s="1"/>
  <c r="J445" i="1"/>
  <c r="K445" i="1" s="1"/>
  <c r="J474" i="1"/>
  <c r="K474" i="1" s="1"/>
  <c r="J3" i="1"/>
  <c r="K3" i="1" s="1"/>
  <c r="J131" i="1"/>
  <c r="K131" i="1" s="1"/>
  <c r="J110" i="1"/>
  <c r="K110" i="1" s="1"/>
  <c r="J735" i="1"/>
  <c r="K735" i="1" s="1"/>
  <c r="J672" i="1"/>
  <c r="K672" i="1" s="1"/>
  <c r="J614" i="1"/>
  <c r="K614" i="1" s="1"/>
  <c r="J296" i="1"/>
  <c r="K296" i="1" s="1"/>
  <c r="J232" i="1"/>
  <c r="K232" i="1" s="1"/>
  <c r="J500" i="1"/>
  <c r="K500" i="1" s="1"/>
  <c r="J343" i="1"/>
  <c r="K343" i="1" s="1"/>
  <c r="J272" i="1"/>
  <c r="K272" i="1" s="1"/>
  <c r="J457" i="1"/>
  <c r="K457" i="1" s="1"/>
  <c r="J719" i="1"/>
  <c r="K719" i="1" s="1"/>
  <c r="J740" i="1"/>
  <c r="K740" i="1" s="1"/>
  <c r="J697" i="1"/>
  <c r="K697" i="1" s="1"/>
  <c r="J656" i="1"/>
  <c r="K656" i="1" s="1"/>
  <c r="J723" i="1"/>
  <c r="K723" i="1" s="1"/>
  <c r="J609" i="1"/>
  <c r="K609" i="1" s="1"/>
  <c r="J412" i="1"/>
  <c r="K412" i="1" s="1"/>
  <c r="J77" i="1"/>
  <c r="K77" i="1" s="1"/>
  <c r="J35" i="1"/>
  <c r="K35" i="1" s="1"/>
  <c r="J328" i="1"/>
  <c r="K328" i="1" s="1"/>
  <c r="J507" i="1"/>
  <c r="K507" i="1" s="1"/>
  <c r="J401" i="1"/>
  <c r="K401" i="1" s="1"/>
  <c r="J231" i="1"/>
  <c r="K231" i="1" s="1"/>
  <c r="J647" i="1"/>
  <c r="K647" i="1" s="1"/>
  <c r="J579" i="1"/>
  <c r="K579" i="1" s="1"/>
  <c r="J493" i="1"/>
  <c r="K493" i="1" s="1"/>
  <c r="J422" i="1"/>
  <c r="K422" i="1" s="1"/>
  <c r="J186" i="1"/>
  <c r="K186" i="1" s="1"/>
  <c r="J59" i="1"/>
  <c r="K59" i="1" s="1"/>
  <c r="J91" i="1"/>
  <c r="K91" i="1" s="1"/>
  <c r="J39" i="1"/>
  <c r="K39" i="1" s="1"/>
  <c r="J233" i="1"/>
  <c r="K233" i="1" s="1"/>
  <c r="J686" i="1"/>
  <c r="K686" i="1" s="1"/>
  <c r="J605" i="1"/>
  <c r="K605" i="1" s="1"/>
  <c r="J424" i="1"/>
  <c r="K424" i="1" s="1"/>
  <c r="J378" i="1"/>
  <c r="K378" i="1" s="1"/>
  <c r="J49" i="1"/>
  <c r="K49" i="1" s="1"/>
  <c r="J555" i="1"/>
  <c r="K555" i="1" s="1"/>
  <c r="J559" i="1"/>
  <c r="K559" i="1" s="1"/>
  <c r="J489" i="1"/>
  <c r="K489" i="1" s="1"/>
  <c r="J432" i="1"/>
  <c r="K432" i="1" s="1"/>
  <c r="J356" i="1"/>
  <c r="K356" i="1" s="1"/>
  <c r="J63" i="1"/>
  <c r="K63" i="1" s="1"/>
  <c r="J95" i="1"/>
  <c r="K95" i="1" s="1"/>
  <c r="J544" i="1"/>
  <c r="K544" i="1" s="1"/>
  <c r="J491" i="1"/>
  <c r="K491" i="1" s="1"/>
  <c r="J636" i="1"/>
  <c r="K636" i="1" s="1"/>
  <c r="J522" i="1"/>
  <c r="K522" i="1" s="1"/>
  <c r="J394" i="1"/>
  <c r="K394" i="1" s="1"/>
  <c r="J304" i="1"/>
  <c r="K304" i="1" s="1"/>
  <c r="J195" i="1"/>
  <c r="K195" i="1" s="1"/>
  <c r="J108" i="1"/>
  <c r="K108" i="1" s="1"/>
  <c r="J442" i="1"/>
  <c r="K442" i="1" s="1"/>
  <c r="J730" i="1"/>
  <c r="K730" i="1" s="1"/>
  <c r="J153" i="1"/>
  <c r="K153" i="1" s="1"/>
  <c r="J316" i="1"/>
  <c r="K316" i="1" s="1"/>
  <c r="J399" i="1"/>
  <c r="K399" i="1" s="1"/>
  <c r="J342" i="1"/>
  <c r="K342" i="1" s="1"/>
  <c r="J89" i="1"/>
  <c r="K89" i="1" s="1"/>
  <c r="J243" i="1"/>
  <c r="K243" i="1" s="1"/>
  <c r="J20" i="1"/>
  <c r="K20" i="1" s="1"/>
  <c r="J750" i="1"/>
  <c r="K750" i="1" s="1"/>
  <c r="J658" i="1"/>
  <c r="K658" i="1" s="1"/>
  <c r="J590" i="1"/>
  <c r="K590" i="1" s="1"/>
  <c r="J523" i="1"/>
  <c r="K523" i="1" s="1"/>
  <c r="J460" i="1"/>
  <c r="K460" i="1" s="1"/>
  <c r="J371" i="1"/>
  <c r="K371" i="1" s="1"/>
  <c r="J295" i="1"/>
  <c r="K295" i="1" s="1"/>
  <c r="J226" i="1"/>
  <c r="K226" i="1" s="1"/>
  <c r="J689" i="1"/>
  <c r="K689" i="1" s="1"/>
  <c r="J623" i="1"/>
  <c r="K623" i="1" s="1"/>
  <c r="J560" i="1"/>
  <c r="K560" i="1" s="1"/>
  <c r="J470" i="1"/>
  <c r="K470" i="1" s="1"/>
  <c r="J403" i="1"/>
  <c r="K403" i="1" s="1"/>
  <c r="J281" i="1"/>
  <c r="K281" i="1" s="1"/>
  <c r="J190" i="1"/>
  <c r="K190" i="1" s="1"/>
  <c r="J127" i="1"/>
  <c r="K127" i="1" s="1"/>
  <c r="J737" i="1"/>
  <c r="K737" i="1" s="1"/>
  <c r="J404" i="1"/>
  <c r="K404" i="1" s="1"/>
  <c r="J168" i="1"/>
  <c r="K168" i="1" s="1"/>
  <c r="J115" i="1"/>
  <c r="K115" i="1" s="1"/>
  <c r="J407" i="1"/>
  <c r="K407" i="1" s="1"/>
  <c r="J437" i="1"/>
  <c r="K437" i="1" s="1"/>
  <c r="J466" i="1"/>
  <c r="K466" i="1" s="1"/>
  <c r="J607" i="1"/>
  <c r="K607" i="1" s="1"/>
  <c r="J662" i="1"/>
  <c r="K662" i="1" s="1"/>
  <c r="J198" i="1"/>
  <c r="K198" i="1" s="1"/>
  <c r="J711" i="1"/>
  <c r="K711" i="1" s="1"/>
  <c r="J625" i="1"/>
  <c r="K625" i="1" s="1"/>
  <c r="J732" i="1"/>
  <c r="K732" i="1" s="1"/>
  <c r="J693" i="1"/>
  <c r="K693" i="1" s="1"/>
  <c r="J648" i="1"/>
  <c r="K648" i="1" s="1"/>
  <c r="J593" i="1"/>
  <c r="K593" i="1" s="1"/>
  <c r="J390" i="1"/>
  <c r="K390" i="1" s="1"/>
  <c r="J200" i="1"/>
  <c r="K200" i="1" s="1"/>
  <c r="J4" i="1"/>
  <c r="K4" i="1" s="1"/>
  <c r="J173" i="1"/>
  <c r="K173" i="1" s="1"/>
  <c r="J634" i="1"/>
  <c r="K634" i="1" s="1"/>
  <c r="J571" i="1"/>
  <c r="K571" i="1" s="1"/>
  <c r="J485" i="1"/>
  <c r="K485" i="1" s="1"/>
  <c r="J414" i="1"/>
  <c r="K414" i="1" s="1"/>
  <c r="J368" i="1"/>
  <c r="K368" i="1" s="1"/>
  <c r="J170" i="1"/>
  <c r="K170" i="1" s="1"/>
  <c r="J64" i="1"/>
  <c r="K64" i="1" s="1"/>
  <c r="J96" i="1"/>
  <c r="K96" i="1" s="1"/>
  <c r="J15" i="1"/>
  <c r="K15" i="1" s="1"/>
  <c r="J678" i="1"/>
  <c r="K678" i="1" s="1"/>
  <c r="J597" i="1"/>
  <c r="K597" i="1" s="1"/>
  <c r="J354" i="1"/>
  <c r="K354" i="1" s="1"/>
  <c r="J209" i="1"/>
  <c r="K209" i="1" s="1"/>
  <c r="J527" i="1"/>
  <c r="K527" i="1" s="1"/>
  <c r="J443" i="1"/>
  <c r="K443" i="1" s="1"/>
  <c r="J235" i="1"/>
  <c r="K235" i="1" s="1"/>
  <c r="J550" i="1"/>
  <c r="K550" i="1" s="1"/>
  <c r="J481" i="1"/>
  <c r="K481" i="1" s="1"/>
  <c r="J418" i="1"/>
  <c r="K418" i="1" s="1"/>
  <c r="J347" i="1"/>
  <c r="K347" i="1" s="1"/>
  <c r="J207" i="1"/>
  <c r="K207" i="1" s="1"/>
  <c r="J150" i="1"/>
  <c r="K150" i="1" s="1"/>
  <c r="J100" i="1"/>
  <c r="K100" i="1" s="1"/>
  <c r="J10" i="1"/>
  <c r="K10" i="1" s="1"/>
  <c r="J324" i="1"/>
  <c r="K324" i="1" s="1"/>
  <c r="J16" i="1"/>
  <c r="K16" i="1" s="1"/>
  <c r="J589" i="1"/>
  <c r="K589" i="1" s="1"/>
  <c r="J514" i="1"/>
  <c r="K514" i="1" s="1"/>
  <c r="J370" i="1"/>
  <c r="K370" i="1" s="1"/>
  <c r="J294" i="1"/>
  <c r="K294" i="1" s="1"/>
  <c r="J526" i="1"/>
  <c r="K526" i="1" s="1"/>
  <c r="J463" i="1"/>
  <c r="K463" i="1" s="1"/>
  <c r="J703" i="1"/>
  <c r="K703" i="1" s="1"/>
  <c r="J145" i="1"/>
  <c r="K145" i="1" s="1"/>
  <c r="J262" i="1"/>
  <c r="K262" i="1" s="1"/>
  <c r="J391" i="1"/>
  <c r="K391" i="1" s="1"/>
  <c r="J325" i="1"/>
  <c r="K325" i="1" s="1"/>
  <c r="J121" i="1"/>
  <c r="K121" i="1" s="1"/>
  <c r="J230" i="1"/>
  <c r="K230" i="1" s="1"/>
  <c r="J726" i="1"/>
  <c r="K726" i="1" s="1"/>
  <c r="J650" i="1"/>
  <c r="K650" i="1" s="1"/>
  <c r="J582" i="1"/>
  <c r="K582" i="1" s="1"/>
  <c r="J515" i="1"/>
  <c r="K515" i="1" s="1"/>
  <c r="J452" i="1"/>
  <c r="K452" i="1" s="1"/>
  <c r="J363" i="1"/>
  <c r="K363" i="1" s="1"/>
  <c r="J287" i="1"/>
  <c r="K287" i="1" s="1"/>
  <c r="J218" i="1"/>
  <c r="K218" i="1" s="1"/>
  <c r="J681" i="1"/>
  <c r="K681" i="1" s="1"/>
  <c r="J615" i="1"/>
  <c r="K615" i="1" s="1"/>
  <c r="J551" i="1"/>
  <c r="K551" i="1" s="1"/>
  <c r="J462" i="1"/>
  <c r="K462" i="1" s="1"/>
  <c r="J397" i="1"/>
  <c r="K397" i="1" s="1"/>
  <c r="J332" i="1"/>
  <c r="K332" i="1" s="1"/>
  <c r="J277" i="1"/>
  <c r="K277" i="1" s="1"/>
  <c r="J183" i="1"/>
  <c r="K183" i="1" s="1"/>
  <c r="J21" i="1"/>
  <c r="K21" i="1" s="1"/>
  <c r="J710" i="1"/>
  <c r="K710" i="1" s="1"/>
  <c r="J398" i="1"/>
  <c r="K398" i="1" s="1"/>
  <c r="J160" i="1"/>
  <c r="K160" i="1" s="1"/>
  <c r="J139" i="1"/>
  <c r="K139" i="1" s="1"/>
  <c r="J303" i="1"/>
  <c r="K303" i="1" s="1"/>
  <c r="J377" i="1"/>
  <c r="K377" i="1" s="1"/>
  <c r="J83" i="1"/>
  <c r="K83" i="1" s="1"/>
  <c r="J423" i="1"/>
  <c r="K423" i="1" s="1"/>
  <c r="J62" i="1"/>
  <c r="K62" i="1" s="1"/>
  <c r="J46" i="1"/>
  <c r="K46" i="1" s="1"/>
  <c r="J724" i="1"/>
  <c r="K724" i="1" s="1"/>
  <c r="J659" i="1"/>
  <c r="K659" i="1" s="1"/>
  <c r="J402" i="1"/>
  <c r="K402" i="1" s="1"/>
  <c r="J280" i="1"/>
  <c r="J134" i="1"/>
  <c r="K134" i="1" s="1"/>
  <c r="J484" i="1"/>
  <c r="K484" i="1" s="1"/>
  <c r="J720" i="1"/>
  <c r="K720" i="1" s="1"/>
  <c r="J683" i="1"/>
  <c r="K683" i="1" s="1"/>
  <c r="J617" i="1"/>
  <c r="K617" i="1" s="1"/>
  <c r="J729" i="1"/>
  <c r="K729" i="1" s="1"/>
  <c r="J690" i="1"/>
  <c r="K690" i="1" s="1"/>
  <c r="J640" i="1"/>
  <c r="K640" i="1" s="1"/>
  <c r="J715" i="1"/>
  <c r="K715" i="1" s="1"/>
  <c r="J561" i="1"/>
  <c r="K561" i="1" s="1"/>
  <c r="J366" i="1"/>
  <c r="K366" i="1" s="1"/>
  <c r="J205" i="1"/>
  <c r="K205" i="1" s="1"/>
  <c r="J93" i="1"/>
  <c r="K93" i="1" s="1"/>
  <c r="J5" i="1"/>
  <c r="K5" i="1" s="1"/>
  <c r="J13" i="1"/>
  <c r="K13" i="1" s="1"/>
  <c r="J425" i="1"/>
  <c r="K425" i="1" s="1"/>
  <c r="J335" i="1"/>
  <c r="K335" i="1" s="1"/>
  <c r="J626" i="1"/>
  <c r="K626" i="1" s="1"/>
  <c r="J563" i="1"/>
  <c r="K563" i="1" s="1"/>
  <c r="J473" i="1"/>
  <c r="K473" i="1" s="1"/>
  <c r="J406" i="1"/>
  <c r="K406" i="1" s="1"/>
  <c r="J360" i="1"/>
  <c r="K360" i="1" s="1"/>
  <c r="J162" i="1"/>
  <c r="K162" i="1" s="1"/>
  <c r="J67" i="1"/>
  <c r="K67" i="1" s="1"/>
  <c r="J99" i="1"/>
  <c r="K99" i="1" s="1"/>
  <c r="J228" i="1"/>
  <c r="K228" i="1" s="1"/>
  <c r="J670" i="1"/>
  <c r="K670" i="1" s="1"/>
  <c r="J581" i="1"/>
  <c r="K581" i="1" s="1"/>
  <c r="J416" i="1"/>
  <c r="K416" i="1" s="1"/>
  <c r="J266" i="1"/>
  <c r="K266" i="1" s="1"/>
  <c r="J65" i="1"/>
  <c r="K65" i="1" s="1"/>
  <c r="J23" i="1"/>
  <c r="K23" i="1" s="1"/>
  <c r="J529" i="1"/>
  <c r="K529" i="1" s="1"/>
  <c r="J542" i="1"/>
  <c r="K542" i="1" s="1"/>
  <c r="J477" i="1"/>
  <c r="K477" i="1" s="1"/>
  <c r="J410" i="1"/>
  <c r="K410" i="1" s="1"/>
  <c r="J219" i="1"/>
  <c r="K219" i="1" s="1"/>
  <c r="J189" i="1"/>
  <c r="K189" i="1" s="1"/>
  <c r="J71" i="1"/>
  <c r="K71" i="1" s="1"/>
  <c r="J136" i="1"/>
  <c r="K136" i="1" s="1"/>
  <c r="J426" i="1"/>
  <c r="K426" i="1" s="1"/>
  <c r="J573" i="1"/>
  <c r="K573" i="1" s="1"/>
  <c r="J506" i="1"/>
  <c r="K506" i="1" s="1"/>
  <c r="J362" i="1"/>
  <c r="K362" i="1" s="1"/>
  <c r="J274" i="1"/>
  <c r="K274" i="1" s="1"/>
  <c r="J172" i="1"/>
  <c r="K172" i="1" s="1"/>
  <c r="J518" i="1"/>
  <c r="K518" i="1" s="1"/>
  <c r="J298" i="1"/>
  <c r="K298" i="1" s="1"/>
  <c r="J691" i="1"/>
  <c r="K691" i="1" s="1"/>
  <c r="J137" i="1"/>
  <c r="K137" i="1" s="1"/>
  <c r="J144" i="1"/>
  <c r="K144" i="1" s="1"/>
  <c r="J383" i="1"/>
  <c r="K383" i="1" s="1"/>
  <c r="J185" i="1"/>
  <c r="K185" i="1" s="1"/>
  <c r="J33" i="1"/>
  <c r="K33" i="1" s="1"/>
  <c r="J28" i="1"/>
  <c r="K28" i="1" s="1"/>
  <c r="J76" i="1"/>
  <c r="K76" i="1" s="1"/>
  <c r="J707" i="1"/>
  <c r="K707" i="1" s="1"/>
  <c r="J642" i="1"/>
  <c r="K642" i="1" s="1"/>
  <c r="J574" i="1"/>
  <c r="K574" i="1" s="1"/>
  <c r="J504" i="1"/>
  <c r="K504" i="1" s="1"/>
  <c r="J447" i="1"/>
  <c r="K447" i="1" s="1"/>
  <c r="J355" i="1"/>
  <c r="K355" i="1" s="1"/>
  <c r="J279" i="1"/>
  <c r="K279" i="1" s="1"/>
  <c r="J210" i="1"/>
  <c r="K210" i="1" s="1"/>
  <c r="J673" i="1"/>
  <c r="K673" i="1" s="1"/>
  <c r="J608" i="1"/>
  <c r="K608" i="1" s="1"/>
  <c r="J543" i="1"/>
  <c r="K543" i="1" s="1"/>
  <c r="J454" i="1"/>
  <c r="K454" i="1" s="1"/>
  <c r="J389" i="1"/>
  <c r="K389" i="1" s="1"/>
  <c r="J323" i="1"/>
  <c r="K323" i="1" s="1"/>
  <c r="J269" i="1"/>
  <c r="K269" i="1" s="1"/>
  <c r="J175" i="1"/>
  <c r="K175" i="1" s="1"/>
  <c r="J181" i="1"/>
  <c r="K181" i="1" s="1"/>
  <c r="J682" i="1"/>
  <c r="K682" i="1" s="1"/>
  <c r="J382" i="1"/>
  <c r="K382" i="1" s="1"/>
  <c r="J152" i="1"/>
  <c r="K152" i="1" s="1"/>
  <c r="J273" i="1"/>
  <c r="K273" i="1" s="1"/>
  <c r="J319" i="1"/>
  <c r="K319" i="1" s="1"/>
  <c r="J311" i="1"/>
  <c r="K311" i="1" s="1"/>
  <c r="J393" i="1"/>
  <c r="K393" i="1" s="1"/>
  <c r="J70" i="1"/>
  <c r="K70" i="1" s="1"/>
  <c r="J197" i="1"/>
  <c r="K197" i="1" s="1"/>
  <c r="J716" i="1"/>
  <c r="K716" i="1" s="1"/>
  <c r="J651" i="1"/>
  <c r="K651" i="1" s="1"/>
  <c r="J339" i="1"/>
  <c r="K339" i="1" s="1"/>
  <c r="J276" i="1"/>
  <c r="K276" i="1" s="1"/>
  <c r="J38" i="1"/>
  <c r="K38" i="1" s="1"/>
  <c r="J223" i="1"/>
  <c r="K223" i="1" s="1"/>
  <c r="J712" i="1"/>
  <c r="K712" i="1" s="1"/>
  <c r="J417" i="1"/>
  <c r="K417" i="1" s="1"/>
  <c r="J733" i="1"/>
  <c r="K733" i="1" s="1"/>
  <c r="J675" i="1"/>
  <c r="K675" i="1" s="1"/>
  <c r="J610" i="1"/>
  <c r="K610" i="1" s="1"/>
  <c r="J721" i="1"/>
  <c r="K721" i="1" s="1"/>
  <c r="J677" i="1"/>
  <c r="K677" i="1" s="1"/>
  <c r="J632" i="1"/>
  <c r="K632" i="1" s="1"/>
  <c r="J699" i="1"/>
  <c r="K699" i="1" s="1"/>
  <c r="J471" i="1"/>
  <c r="K471" i="1" s="1"/>
  <c r="J250" i="1"/>
  <c r="K250" i="1" s="1"/>
  <c r="J208" i="1"/>
  <c r="K208" i="1" s="1"/>
  <c r="J101" i="1"/>
  <c r="K101" i="1" s="1"/>
  <c r="J380" i="1"/>
  <c r="K380" i="1" s="1"/>
  <c r="J321" i="1"/>
  <c r="K321" i="1" s="1"/>
  <c r="J157" i="1"/>
  <c r="K157" i="1" s="1"/>
  <c r="J618" i="1"/>
  <c r="K618" i="1" s="1"/>
  <c r="J554" i="1"/>
  <c r="K554" i="1" s="1"/>
  <c r="J465" i="1"/>
  <c r="K465" i="1" s="1"/>
  <c r="J400" i="1"/>
  <c r="K400" i="1" s="1"/>
  <c r="J352" i="1"/>
  <c r="K352" i="1" s="1"/>
  <c r="J154" i="1"/>
  <c r="K154" i="1" s="1"/>
  <c r="J104" i="1"/>
  <c r="K104" i="1" s="1"/>
  <c r="J350" i="1"/>
  <c r="K350" i="1" s="1"/>
  <c r="J665" i="1"/>
  <c r="K665" i="1" s="1"/>
  <c r="J565" i="1"/>
  <c r="K565" i="1" s="1"/>
  <c r="J73" i="1"/>
  <c r="K73" i="1" s="1"/>
  <c r="J31" i="1"/>
  <c r="K31" i="1" s="1"/>
  <c r="J511" i="1"/>
  <c r="K511" i="1" s="1"/>
  <c r="J435" i="1"/>
  <c r="K435" i="1" s="1"/>
  <c r="J599" i="1"/>
  <c r="K599" i="1" s="1"/>
  <c r="J534" i="1"/>
  <c r="K534" i="1" s="1"/>
  <c r="J469" i="1"/>
  <c r="K469" i="1" s="1"/>
  <c r="J396" i="1"/>
  <c r="K396" i="1" s="1"/>
  <c r="J126" i="1"/>
  <c r="K126" i="1" s="1"/>
  <c r="J79" i="1"/>
  <c r="K79" i="1" s="1"/>
  <c r="J111" i="1"/>
  <c r="K111" i="1" s="1"/>
  <c r="J612" i="1"/>
  <c r="K612" i="1" s="1"/>
  <c r="J577" i="1"/>
  <c r="K577" i="1" s="1"/>
  <c r="J749" i="1"/>
  <c r="K749" i="1" s="1"/>
  <c r="J556" i="1"/>
  <c r="K556" i="1" s="1"/>
  <c r="J503" i="1"/>
  <c r="K503" i="1" s="1"/>
  <c r="J345" i="1"/>
  <c r="K345" i="1" s="1"/>
  <c r="J258" i="1"/>
  <c r="K258" i="1" s="1"/>
  <c r="J164" i="1"/>
  <c r="K164" i="1" s="1"/>
  <c r="J510" i="1"/>
  <c r="K510" i="1" s="1"/>
  <c r="J290" i="1"/>
  <c r="K290" i="1" s="1"/>
  <c r="J594" i="1"/>
  <c r="K594" i="1" s="1"/>
  <c r="J129" i="1"/>
  <c r="K129" i="1" s="1"/>
  <c r="J451" i="1"/>
  <c r="K451" i="1" s="1"/>
  <c r="J375" i="1"/>
  <c r="K375" i="1" s="1"/>
  <c r="J283" i="1"/>
  <c r="K283" i="1" s="1"/>
  <c r="J36" i="1"/>
  <c r="K36" i="1" s="1"/>
  <c r="J459" i="1"/>
  <c r="K459" i="1" s="1"/>
  <c r="J695" i="1"/>
  <c r="K695" i="1" s="1"/>
  <c r="J629" i="1"/>
  <c r="K629" i="1" s="1"/>
  <c r="J566" i="1"/>
  <c r="K566" i="1" s="1"/>
  <c r="J496" i="1"/>
  <c r="K496" i="1" s="1"/>
  <c r="J439" i="1"/>
  <c r="K439" i="1" s="1"/>
  <c r="J346" i="1"/>
  <c r="K346" i="1" s="1"/>
  <c r="J275" i="1"/>
  <c r="K275" i="1" s="1"/>
  <c r="J736" i="1"/>
  <c r="K736" i="1" s="1"/>
  <c r="J660" i="1"/>
  <c r="K660" i="1" s="1"/>
  <c r="J600" i="1"/>
  <c r="K600" i="1" s="1"/>
  <c r="J535" i="1"/>
  <c r="K535" i="1" s="1"/>
  <c r="J449" i="1"/>
  <c r="K449" i="1" s="1"/>
  <c r="J381" i="1"/>
  <c r="K381" i="1" s="1"/>
  <c r="J7" i="1"/>
  <c r="K7" i="1" s="1"/>
  <c r="J261" i="1"/>
  <c r="K261" i="1" s="1"/>
  <c r="J167" i="1"/>
  <c r="K167" i="1" s="1"/>
  <c r="J653" i="1"/>
  <c r="K653" i="1" s="1"/>
  <c r="J11" i="1"/>
  <c r="K11" i="1" s="1"/>
  <c r="J237" i="1"/>
  <c r="K237" i="1" s="1"/>
  <c r="J253" i="1"/>
  <c r="K253" i="1" s="1"/>
  <c r="J361" i="1"/>
  <c r="K361" i="1" s="1"/>
  <c r="J78" i="1"/>
  <c r="K78" i="1" s="1"/>
  <c r="J6" i="1"/>
  <c r="K6" i="1" s="1"/>
  <c r="J643" i="1"/>
  <c r="K643" i="1" s="1"/>
  <c r="J602" i="1"/>
  <c r="K602" i="1" s="1"/>
  <c r="J718" i="1"/>
  <c r="K718" i="1" s="1"/>
  <c r="J674" i="1"/>
  <c r="K674" i="1" s="1"/>
  <c r="J619" i="1"/>
  <c r="K619" i="1" s="1"/>
  <c r="J752" i="1"/>
  <c r="K752" i="1" s="1"/>
  <c r="J455" i="1"/>
  <c r="K455" i="1" s="1"/>
  <c r="J109" i="1"/>
  <c r="K109" i="1" s="1"/>
  <c r="J344" i="1"/>
  <c r="K344" i="1" s="1"/>
  <c r="J637" i="1"/>
  <c r="K637" i="1" s="1"/>
  <c r="J611" i="1"/>
  <c r="K611" i="1" s="1"/>
  <c r="J72" i="1"/>
  <c r="K72" i="1" s="1"/>
  <c r="J107" i="1"/>
  <c r="K107" i="1" s="1"/>
  <c r="J525" i="1"/>
  <c r="K525" i="1" s="1"/>
  <c r="J513" i="1"/>
  <c r="K513" i="1" s="1"/>
  <c r="J657" i="1"/>
  <c r="K657" i="1" s="1"/>
  <c r="J475" i="1"/>
  <c r="K475" i="1" s="1"/>
  <c r="J408" i="1"/>
  <c r="K408" i="1" s="1"/>
  <c r="J254" i="1"/>
  <c r="K254" i="1" s="1"/>
  <c r="J81" i="1"/>
  <c r="K81" i="1" s="1"/>
  <c r="J8" i="1"/>
  <c r="K8" i="1" s="1"/>
  <c r="J224" i="1"/>
  <c r="K224" i="1" s="1"/>
  <c r="J591" i="1"/>
  <c r="K591" i="1" s="1"/>
  <c r="J524" i="1"/>
  <c r="K524" i="1" s="1"/>
  <c r="J461" i="1"/>
  <c r="K461" i="1" s="1"/>
  <c r="J211" i="1"/>
  <c r="K211" i="1" s="1"/>
  <c r="J182" i="1"/>
  <c r="K182" i="1" s="1"/>
  <c r="J116" i="1"/>
  <c r="K116" i="1" s="1"/>
  <c r="J569" i="1"/>
  <c r="K569" i="1" s="1"/>
  <c r="J32" i="1"/>
  <c r="K32" i="1" s="1"/>
  <c r="J706" i="1"/>
  <c r="K706" i="1" s="1"/>
  <c r="J548" i="1"/>
  <c r="K548" i="1" s="1"/>
  <c r="J495" i="1"/>
  <c r="K495" i="1" s="1"/>
  <c r="J337" i="1"/>
  <c r="K337" i="1" s="1"/>
  <c r="J246" i="1"/>
  <c r="K246" i="1" s="1"/>
  <c r="J156" i="1"/>
  <c r="K156" i="1" s="1"/>
  <c r="J308" i="1"/>
  <c r="K308" i="1" s="1"/>
  <c r="J41" i="1"/>
  <c r="K41" i="1" s="1"/>
  <c r="J586" i="1"/>
  <c r="K586" i="1" s="1"/>
  <c r="J552" i="1"/>
  <c r="K552" i="1" s="1"/>
  <c r="J427" i="1"/>
  <c r="K427" i="1" s="1"/>
  <c r="J367" i="1"/>
  <c r="K367" i="1" s="1"/>
  <c r="J17" i="1"/>
  <c r="K17" i="1" s="1"/>
  <c r="J271" i="1"/>
  <c r="K271" i="1" s="1"/>
  <c r="J180" i="1"/>
  <c r="K180" i="1" s="1"/>
  <c r="J302" i="1"/>
  <c r="K302" i="1" s="1"/>
  <c r="J687" i="1"/>
  <c r="K687" i="1" s="1"/>
  <c r="J621" i="1"/>
  <c r="K621" i="1" s="1"/>
  <c r="J558" i="1"/>
  <c r="K558" i="1" s="1"/>
  <c r="J488" i="1"/>
  <c r="K488" i="1" s="1"/>
  <c r="J431" i="1"/>
  <c r="K431" i="1" s="1"/>
  <c r="J338" i="1"/>
  <c r="K338" i="1" s="1"/>
  <c r="J267" i="1"/>
  <c r="K267" i="1" s="1"/>
  <c r="J652" i="1"/>
  <c r="K652" i="1" s="1"/>
  <c r="J592" i="1"/>
  <c r="K592" i="1" s="1"/>
  <c r="J517" i="1"/>
  <c r="K517" i="1" s="1"/>
  <c r="J441" i="1"/>
  <c r="K441" i="1" s="1"/>
  <c r="J373" i="1"/>
  <c r="K373" i="1" s="1"/>
  <c r="J315" i="1"/>
  <c r="K315" i="1" s="1"/>
  <c r="J249" i="1"/>
  <c r="K249" i="1" s="1"/>
  <c r="J159" i="1"/>
  <c r="K159" i="1" s="1"/>
  <c r="J141" i="1"/>
  <c r="K141" i="1" s="1"/>
  <c r="J358" i="1"/>
  <c r="K358" i="1" s="1"/>
  <c r="J191" i="1"/>
  <c r="K191" i="1" s="1"/>
  <c r="J147" i="1"/>
  <c r="K147" i="1" s="1"/>
  <c r="J245" i="1"/>
  <c r="K245" i="1" s="1"/>
  <c r="J216" i="1"/>
  <c r="K216" i="1" s="1"/>
  <c r="J285" i="1"/>
  <c r="K285" i="1" s="1"/>
  <c r="J86" i="1"/>
  <c r="K86" i="1" s="1"/>
  <c r="J14" i="1"/>
  <c r="K14" i="1" s="1"/>
  <c r="J725" i="1"/>
  <c r="K725" i="1" s="1"/>
  <c r="J146" i="1"/>
  <c r="K146" i="1" s="1"/>
  <c r="J746" i="1"/>
  <c r="K746" i="1" s="1"/>
  <c r="J654" i="1"/>
  <c r="K654" i="1" s="1"/>
  <c r="J713" i="1"/>
  <c r="K713" i="1" s="1"/>
  <c r="J669" i="1"/>
  <c r="K669" i="1" s="1"/>
  <c r="J616" i="1"/>
  <c r="K616" i="1" s="1"/>
  <c r="J744" i="1"/>
  <c r="K744" i="1" s="1"/>
  <c r="J450" i="1"/>
  <c r="K450" i="1" s="1"/>
  <c r="J221" i="1"/>
  <c r="K221" i="1" s="1"/>
  <c r="J53" i="1"/>
  <c r="K53" i="1" s="1"/>
  <c r="J310" i="1"/>
  <c r="K310" i="1" s="1"/>
  <c r="J149" i="1"/>
  <c r="K149" i="1" s="1"/>
  <c r="J603" i="1"/>
  <c r="K603" i="1" s="1"/>
  <c r="J528" i="1"/>
  <c r="K528" i="1" s="1"/>
  <c r="J444" i="1"/>
  <c r="K444" i="1" s="1"/>
  <c r="J203" i="1"/>
  <c r="K203" i="1" s="1"/>
  <c r="J138" i="1"/>
  <c r="K138" i="1" s="1"/>
  <c r="J75" i="1"/>
  <c r="K75" i="1" s="1"/>
  <c r="J112" i="1"/>
  <c r="K112" i="1" s="1"/>
  <c r="J641" i="1"/>
  <c r="K641" i="1" s="1"/>
  <c r="J467" i="1"/>
  <c r="K467" i="1" s="1"/>
  <c r="J97" i="1"/>
  <c r="K97" i="1" s="1"/>
  <c r="J464" i="1"/>
  <c r="K464" i="1" s="1"/>
  <c r="J334" i="1"/>
  <c r="K334" i="1" s="1"/>
  <c r="J583" i="1"/>
  <c r="K583" i="1" s="1"/>
  <c r="J516" i="1"/>
  <c r="K516" i="1" s="1"/>
  <c r="J453" i="1"/>
  <c r="K453" i="1" s="1"/>
  <c r="J388" i="1"/>
  <c r="K388" i="1" s="1"/>
  <c r="J174" i="1"/>
  <c r="K174" i="1" s="1"/>
  <c r="J55" i="1"/>
  <c r="K55" i="1" s="1"/>
  <c r="J84" i="1"/>
  <c r="K84" i="1" s="1"/>
  <c r="J119" i="1"/>
  <c r="K119" i="1" s="1"/>
  <c r="J531" i="1"/>
  <c r="K531" i="1" s="1"/>
  <c r="J349" i="1"/>
  <c r="K349" i="1" s="1"/>
  <c r="J242" i="1"/>
  <c r="K242" i="1" s="1"/>
  <c r="J698" i="1"/>
  <c r="K698" i="1" s="1"/>
  <c r="J540" i="1"/>
  <c r="K540" i="1" s="1"/>
  <c r="J487" i="1"/>
  <c r="K487" i="1" s="1"/>
  <c r="J329" i="1"/>
  <c r="K329" i="1" s="1"/>
  <c r="J238" i="1"/>
  <c r="K238" i="1" s="1"/>
  <c r="J140" i="1"/>
  <c r="K140" i="1" s="1"/>
  <c r="J48" i="1"/>
  <c r="K48" i="1" s="1"/>
  <c r="J282" i="1"/>
  <c r="K282" i="1" s="1"/>
  <c r="J177" i="1"/>
  <c r="K177" i="1" s="1"/>
  <c r="J536" i="1"/>
  <c r="K536" i="1" s="1"/>
  <c r="J421" i="1"/>
  <c r="K421" i="1" s="1"/>
  <c r="J359" i="1"/>
  <c r="K359" i="1" s="1"/>
  <c r="J317" i="1"/>
  <c r="K317" i="1" s="1"/>
  <c r="J263" i="1"/>
  <c r="K263" i="1" s="1"/>
  <c r="J148" i="1"/>
  <c r="K148" i="1" s="1"/>
  <c r="J286" i="1"/>
  <c r="K286" i="1" s="1"/>
  <c r="J679" i="1"/>
  <c r="K679" i="1" s="1"/>
  <c r="J613" i="1"/>
  <c r="K613" i="1" s="1"/>
  <c r="J557" i="1"/>
  <c r="K557" i="1" s="1"/>
  <c r="J480" i="1"/>
  <c r="K480" i="1" s="1"/>
  <c r="J395" i="1"/>
  <c r="K395" i="1" s="1"/>
  <c r="J330" i="1"/>
  <c r="K330" i="1" s="1"/>
  <c r="J259" i="1"/>
  <c r="K259" i="1" s="1"/>
  <c r="J717" i="1"/>
  <c r="K717" i="1" s="1"/>
  <c r="J644" i="1"/>
  <c r="K644" i="1" s="1"/>
  <c r="J584" i="1"/>
  <c r="K584" i="1" s="1"/>
  <c r="J498" i="1"/>
  <c r="K498" i="1" s="1"/>
  <c r="J433" i="1"/>
  <c r="K433" i="1" s="1"/>
  <c r="J365" i="1"/>
  <c r="K365" i="1" s="1"/>
  <c r="J307" i="1"/>
  <c r="K307" i="1" s="1"/>
  <c r="J624" i="1"/>
  <c r="K624" i="1" s="1"/>
  <c r="J278" i="1"/>
  <c r="K278" i="1" s="1"/>
  <c r="J369" i="1"/>
  <c r="K369" i="1" s="1"/>
  <c r="J415" i="1"/>
  <c r="K415" i="1" s="1"/>
  <c r="J19" i="1"/>
  <c r="K19" i="1" s="1"/>
  <c r="J163" i="1"/>
  <c r="K163" i="1" s="1"/>
  <c r="J179" i="1"/>
  <c r="K179" i="1" s="1"/>
  <c r="J257" i="1"/>
  <c r="K257" i="1" s="1"/>
  <c r="J94" i="1"/>
  <c r="K94" i="1" s="1"/>
  <c r="J688" i="1"/>
  <c r="K688" i="1" s="1"/>
  <c r="J314" i="1"/>
  <c r="K314" i="1" s="1"/>
  <c r="J248" i="1"/>
  <c r="K248" i="1" s="1"/>
  <c r="J545" i="1"/>
  <c r="K545" i="1" s="1"/>
  <c r="J538" i="1"/>
  <c r="K538" i="1" s="1"/>
  <c r="J646" i="1"/>
  <c r="K646" i="1" s="1"/>
  <c r="J748" i="1"/>
  <c r="K748" i="1" s="1"/>
  <c r="J705" i="1"/>
  <c r="K705" i="1" s="1"/>
  <c r="J664" i="1"/>
  <c r="K664" i="1" s="1"/>
  <c r="J742" i="1"/>
  <c r="K742" i="1" s="1"/>
  <c r="J741" i="1"/>
  <c r="K741" i="1" s="1"/>
  <c r="J61" i="1"/>
  <c r="K61" i="1" s="1"/>
  <c r="J117" i="1"/>
  <c r="K117" i="1" s="1"/>
  <c r="J336" i="1"/>
  <c r="K336" i="1" s="1"/>
  <c r="J541" i="1"/>
  <c r="K541" i="1" s="1"/>
  <c r="J409" i="1"/>
  <c r="K409" i="1" s="1"/>
  <c r="J284" i="1"/>
  <c r="K284" i="1" s="1"/>
  <c r="J595" i="1"/>
  <c r="K595" i="1" s="1"/>
  <c r="J520" i="1"/>
  <c r="K520" i="1" s="1"/>
  <c r="J436" i="1"/>
  <c r="K436" i="1" s="1"/>
  <c r="J384" i="1"/>
  <c r="K384" i="1" s="1"/>
  <c r="J206" i="1"/>
  <c r="K206" i="1" s="1"/>
  <c r="J130" i="1"/>
  <c r="K130" i="1" s="1"/>
  <c r="J80" i="1"/>
  <c r="K80" i="1" s="1"/>
  <c r="J120" i="1"/>
  <c r="K120" i="1" s="1"/>
  <c r="J509" i="1"/>
  <c r="K509" i="1" s="1"/>
  <c r="J722" i="1"/>
  <c r="K722" i="1" s="1"/>
  <c r="J628" i="1"/>
  <c r="K628" i="1" s="1"/>
  <c r="J446" i="1"/>
  <c r="K446" i="1" s="1"/>
  <c r="J386" i="1"/>
  <c r="K386" i="1" s="1"/>
  <c r="J201" i="1"/>
  <c r="K201" i="1" s="1"/>
  <c r="J105" i="1"/>
  <c r="K105" i="1" s="1"/>
  <c r="J9" i="1"/>
  <c r="K9" i="1" s="1"/>
  <c r="J57" i="1"/>
  <c r="K57" i="1" s="1"/>
  <c r="J575" i="1"/>
  <c r="K575" i="1" s="1"/>
  <c r="J508" i="1"/>
  <c r="K508" i="1" s="1"/>
  <c r="J448" i="1"/>
  <c r="K448" i="1" s="1"/>
  <c r="J372" i="1"/>
  <c r="K372" i="1" s="1"/>
  <c r="J199" i="1"/>
  <c r="K199" i="1" s="1"/>
  <c r="J166" i="1"/>
  <c r="K166" i="1" s="1"/>
  <c r="J87" i="1"/>
  <c r="K87" i="1" s="1"/>
  <c r="J43" i="1"/>
  <c r="K43" i="1" s="1"/>
  <c r="J341" i="1"/>
  <c r="K341" i="1" s="1"/>
  <c r="J234" i="1"/>
  <c r="K234" i="1" s="1"/>
  <c r="J694" i="1"/>
  <c r="K694" i="1" s="1"/>
  <c r="J532" i="1"/>
  <c r="K532" i="1" s="1"/>
  <c r="J479" i="1"/>
  <c r="K479" i="1" s="1"/>
  <c r="J320" i="1"/>
  <c r="K320" i="1" s="1"/>
  <c r="J225" i="1"/>
  <c r="K225" i="1" s="1"/>
  <c r="J132" i="1"/>
  <c r="K132" i="1" s="1"/>
  <c r="J40" i="1"/>
  <c r="K40" i="1" s="1"/>
  <c r="J222" i="1"/>
  <c r="K222" i="1" s="1"/>
  <c r="J169" i="1"/>
  <c r="K169" i="1" s="1"/>
  <c r="J483" i="1"/>
  <c r="K483" i="1" s="1"/>
  <c r="J413" i="1"/>
  <c r="K413" i="1" s="1"/>
  <c r="J25" i="1"/>
  <c r="K25" i="1" s="1"/>
  <c r="J309" i="1"/>
  <c r="K309" i="1" s="1"/>
  <c r="J255" i="1"/>
  <c r="K255" i="1" s="1"/>
  <c r="J52" i="1"/>
  <c r="K52" i="1" s="1"/>
  <c r="J188" i="1"/>
  <c r="K188" i="1" s="1"/>
  <c r="J671" i="1"/>
  <c r="K671" i="1" s="1"/>
  <c r="J606" i="1"/>
  <c r="K606" i="1" s="1"/>
  <c r="J549" i="1"/>
  <c r="K549" i="1" s="1"/>
  <c r="J476" i="1"/>
  <c r="K476" i="1" s="1"/>
  <c r="J387" i="1"/>
  <c r="K387" i="1" s="1"/>
  <c r="J313" i="1"/>
  <c r="K313" i="1" s="1"/>
  <c r="J247" i="1"/>
  <c r="K247" i="1" s="1"/>
  <c r="J709" i="1"/>
  <c r="K709" i="1" s="1"/>
  <c r="J639" i="1"/>
  <c r="K639" i="1" s="1"/>
  <c r="J490" i="1"/>
  <c r="K490" i="1" s="1"/>
  <c r="J419" i="1"/>
  <c r="K419" i="1" s="1"/>
  <c r="J357" i="1"/>
  <c r="K357" i="1" s="1"/>
  <c r="J220" i="1"/>
  <c r="K220" i="1" s="1"/>
  <c r="J125" i="1"/>
  <c r="K125" i="1" s="1"/>
  <c r="J601" i="1"/>
  <c r="K601" i="1" s="1"/>
  <c r="J270" i="1"/>
  <c r="K270" i="1" s="1"/>
  <c r="J385" i="1"/>
  <c r="K385" i="1" s="1"/>
  <c r="J123" i="1"/>
  <c r="K123" i="1" s="1"/>
  <c r="J155" i="1"/>
  <c r="K155" i="1" s="1"/>
  <c r="J171" i="1"/>
  <c r="K171" i="1" s="1"/>
  <c r="J102" i="1"/>
  <c r="K102" i="1" s="1"/>
  <c r="J680" i="1"/>
  <c r="K680" i="1" s="1"/>
  <c r="J306" i="1"/>
  <c r="K306" i="1" s="1"/>
  <c r="J240" i="1"/>
  <c r="K240" i="1" s="1"/>
  <c r="K24" i="1"/>
  <c r="K51" i="1"/>
  <c r="K143" i="1"/>
  <c r="K37" i="1"/>
  <c r="K68" i="1"/>
  <c r="K165" i="1"/>
  <c r="K12" i="1"/>
  <c r="K2" i="1"/>
  <c r="K187" i="1"/>
  <c r="C38" i="4"/>
  <c r="K85" i="1"/>
  <c r="K122" i="1"/>
  <c r="K103" i="1"/>
  <c r="C31" i="4" l="1"/>
  <c r="B29" i="4"/>
  <c r="D21" i="4"/>
  <c r="D17" i="4"/>
  <c r="D31" i="4"/>
  <c r="B39" i="4"/>
  <c r="C39" i="4"/>
  <c r="B16" i="4"/>
  <c r="C16" i="4"/>
  <c r="C40" i="4"/>
  <c r="B18" i="4"/>
  <c r="D10" i="4"/>
  <c r="D11" i="4"/>
  <c r="C21" i="4"/>
  <c r="D16" i="4"/>
  <c r="D22" i="4"/>
  <c r="B25" i="4"/>
  <c r="B12" i="4"/>
  <c r="C29" i="4"/>
  <c r="B31" i="4"/>
  <c r="B10" i="4"/>
  <c r="C11" i="4"/>
  <c r="D20" i="4"/>
  <c r="B13" i="4"/>
  <c r="C22" i="4"/>
  <c r="D29" i="4"/>
  <c r="C18" i="4"/>
  <c r="D38" i="4"/>
  <c r="C10" i="4"/>
  <c r="B11" i="4"/>
  <c r="C20" i="4"/>
  <c r="D28" i="4"/>
  <c r="D19" i="4"/>
  <c r="D18" i="4"/>
  <c r="B38" i="4"/>
  <c r="B26" i="4"/>
  <c r="B35" i="4"/>
  <c r="B27" i="4"/>
  <c r="B19" i="4"/>
  <c r="K280" i="1"/>
  <c r="D27" i="4"/>
  <c r="C17" i="4"/>
  <c r="B17" i="4"/>
  <c r="B21" i="4"/>
  <c r="D39" i="4"/>
  <c r="D26" i="4"/>
  <c r="D15" i="4"/>
  <c r="C30" i="4"/>
  <c r="B40" i="4"/>
  <c r="C15" i="4"/>
  <c r="C25" i="4"/>
  <c r="D40" i="4"/>
  <c r="B15" i="4"/>
  <c r="B41" i="4"/>
  <c r="D32" i="4"/>
  <c r="D35" i="4"/>
  <c r="C13" i="4"/>
  <c r="B30" i="4"/>
  <c r="C28" i="4"/>
  <c r="C34" i="4"/>
  <c r="C32" i="4"/>
  <c r="C35" i="4"/>
  <c r="D13" i="4"/>
  <c r="D25" i="4"/>
  <c r="B28" i="4"/>
  <c r="D23" i="4"/>
  <c r="B34" i="4"/>
  <c r="B24" i="4"/>
  <c r="D33" i="4"/>
  <c r="C23" i="4"/>
  <c r="D34" i="4"/>
  <c r="D36" i="4"/>
  <c r="C33" i="4"/>
  <c r="B23" i="4"/>
  <c r="D12" i="4"/>
  <c r="C36" i="4"/>
  <c r="C27" i="4"/>
  <c r="B33" i="4"/>
  <c r="B14" i="4"/>
  <c r="C12" i="4"/>
  <c r="B36" i="4"/>
  <c r="C26" i="4"/>
  <c r="B20" i="4"/>
  <c r="D30" i="4"/>
  <c r="B22" i="4"/>
  <c r="C19" i="4"/>
  <c r="D41" i="4"/>
  <c r="C41" i="4"/>
  <c r="D24" i="4"/>
  <c r="B37" i="4"/>
  <c r="C24" i="4"/>
  <c r="E35" i="4"/>
  <c r="C37" i="4"/>
  <c r="C42" i="4"/>
  <c r="D14" i="4"/>
  <c r="D37" i="4"/>
  <c r="B42" i="4"/>
  <c r="C14" i="4"/>
  <c r="B32" i="4"/>
  <c r="D42" i="4"/>
  <c r="E33" i="4"/>
  <c r="E42" i="4"/>
  <c r="E37" i="4"/>
  <c r="E25" i="4"/>
  <c r="E30" i="4"/>
  <c r="E14" i="4"/>
  <c r="E19" i="4"/>
  <c r="E36" i="4"/>
  <c r="E24" i="4"/>
  <c r="E41" i="4"/>
  <c r="E34" i="4"/>
  <c r="E26" i="4"/>
  <c r="E27" i="4"/>
  <c r="E28" i="4"/>
  <c r="E20" i="4"/>
  <c r="E31" i="4"/>
  <c r="E18" i="4"/>
  <c r="E22" i="4"/>
  <c r="E32" i="4"/>
  <c r="E21" i="4"/>
  <c r="E23" i="4"/>
  <c r="E38" i="4"/>
  <c r="E40" i="4"/>
  <c r="E29" i="4"/>
  <c r="E39" i="4"/>
  <c r="E17" i="4"/>
  <c r="E13" i="4"/>
  <c r="E16" i="4"/>
  <c r="E12" i="4"/>
  <c r="E11" i="4"/>
  <c r="E10" i="4"/>
  <c r="E15" i="4"/>
  <c r="E6" i="4" l="1"/>
</calcChain>
</file>

<file path=xl/sharedStrings.xml><?xml version="1.0" encoding="utf-8"?>
<sst xmlns="http://schemas.openxmlformats.org/spreadsheetml/2006/main" count="36" uniqueCount="35">
  <si>
    <t>Model parameters</t>
  </si>
  <si>
    <t>social distancing 'nose to nose'</t>
  </si>
  <si>
    <t>low</t>
  </si>
  <si>
    <t>additional personal space</t>
  </si>
  <si>
    <t>high</t>
  </si>
  <si>
    <t>avg fixed furniture depth</t>
  </si>
  <si>
    <t>spaces for teacher</t>
  </si>
  <si>
    <t>utilization factor</t>
  </si>
  <si>
    <t>Avg sf/student</t>
  </si>
  <si>
    <t>room sf</t>
  </si>
  <si>
    <t>max students low</t>
  </si>
  <si>
    <t>max students high</t>
  </si>
  <si>
    <t>max students avg</t>
  </si>
  <si>
    <t>avg sf/student</t>
  </si>
  <si>
    <t>range</t>
  </si>
  <si>
    <t>Eg: 960sf CA classroom, w/ 3' built-ins on len/width, 1 teacher space per room</t>
  </si>
  <si>
    <t>low max students</t>
  </si>
  <si>
    <t>high max students</t>
  </si>
  <si>
    <t>avg max students</t>
  </si>
  <si>
    <t>0' additional personal space</t>
  </si>
  <si>
    <t>1' additional personal space</t>
  </si>
  <si>
    <t>2' additional personal space</t>
  </si>
  <si>
    <t>3' additional personal space</t>
  </si>
  <si>
    <t>ref</t>
  </si>
  <si>
    <t>area</t>
  </si>
  <si>
    <t>length</t>
  </si>
  <si>
    <t>width</t>
  </si>
  <si>
    <t>length:width</t>
  </si>
  <si>
    <t>rows</t>
  </si>
  <si>
    <t>columns</t>
  </si>
  <si>
    <t>max people</t>
  </si>
  <si>
    <t>teacher</t>
  </si>
  <si>
    <t>max students</t>
  </si>
  <si>
    <t>min sf / student</t>
  </si>
  <si>
    <t>What-if (enter min/max room size)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</si>
</sst>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4343A"/>
        <bgColor indexed="64"/>
      </patternFill>
    </fill>
    <fill>
      <patternFill patternType="solid">
        <fgColor rgb="FFE7B3B5"/>
        <bgColor indexed="64"/>
      </patternFill>
    </fill>
    <fill>
      <patternFill patternType="solid">
        <fgColor rgb="FF53565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7C7C7"/>
        <bgColor indexed="64"/>
      </patternFill>
    </fill>
    <fill>
      <patternFill patternType="solid">
        <fgColor rgb="FFC8102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164" fontId="0" fillId="0" borderId="0" xfId="1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" fontId="3" fillId="3" borderId="0" xfId="0" applyNumberFormat="1" applyFont="1" applyFill="1" applyAlignment="1">
      <alignment horizontal="center" vertical="center" wrapText="1"/>
    </xf>
    <xf numFmtId="1" fontId="0" fillId="4" borderId="0" xfId="1" applyNumberFormat="1" applyFont="1" applyFill="1" applyAlignment="1">
      <alignment horizontal="center"/>
    </xf>
    <xf numFmtId="0" fontId="0" fillId="0" borderId="0" xfId="0" applyAlignment="1">
      <alignment vertical="center" wrapText="1"/>
    </xf>
    <xf numFmtId="0" fontId="0" fillId="6" borderId="0" xfId="0" applyFill="1" applyAlignment="1">
      <alignment horizontal="center"/>
    </xf>
    <xf numFmtId="0" fontId="0" fillId="6" borderId="0" xfId="1" applyNumberFormat="1" applyFont="1" applyFill="1" applyAlignment="1">
      <alignment horizontal="center"/>
    </xf>
    <xf numFmtId="166" fontId="0" fillId="6" borderId="0" xfId="1" applyNumberFormat="1" applyFont="1" applyFill="1" applyAlignment="1">
      <alignment horizontal="center"/>
    </xf>
    <xf numFmtId="1" fontId="0" fillId="6" borderId="0" xfId="1" applyNumberFormat="1" applyFont="1" applyFill="1" applyAlignment="1">
      <alignment horizontal="center"/>
    </xf>
    <xf numFmtId="0" fontId="2" fillId="7" borderId="0" xfId="0" applyFont="1" applyFill="1" applyAlignment="1">
      <alignment horizontal="left"/>
    </xf>
    <xf numFmtId="0" fontId="2" fillId="7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 wrapText="1"/>
    </xf>
    <xf numFmtId="166" fontId="2" fillId="8" borderId="0" xfId="0" applyNumberFormat="1" applyFont="1" applyFill="1" applyAlignment="1">
      <alignment horizontal="left"/>
    </xf>
    <xf numFmtId="1" fontId="0" fillId="9" borderId="0" xfId="0" applyNumberFormat="1" applyFill="1" applyAlignment="1">
      <alignment horizontal="left"/>
    </xf>
    <xf numFmtId="1" fontId="0" fillId="9" borderId="0" xfId="0" applyNumberFormat="1" applyFill="1" applyAlignment="1">
      <alignment horizontal="center"/>
    </xf>
    <xf numFmtId="0" fontId="0" fillId="9" borderId="0" xfId="0" applyFill="1" applyAlignment="1">
      <alignment horizontal="left"/>
    </xf>
    <xf numFmtId="0" fontId="0" fillId="9" borderId="0" xfId="0" applyFill="1"/>
    <xf numFmtId="2" fontId="0" fillId="9" borderId="0" xfId="0" applyNumberFormat="1" applyFill="1"/>
    <xf numFmtId="166" fontId="2" fillId="1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BBBEC1"/>
      <color rgb="FFC8102E"/>
      <color rgb="FF53565A"/>
      <color rgb="FFC7C7C7"/>
      <color rgb="FFE7B3B5"/>
      <color rgb="FFA434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Avg SF/student in Socially-Distanced</a:t>
            </a:r>
            <a:r>
              <a:rPr lang="en-US" baseline="0">
                <a:solidFill>
                  <a:sysClr val="windowText" lastClr="000000"/>
                </a:solidFill>
              </a:rPr>
              <a:t> Classrooms, by Classroom SF</a:t>
            </a:r>
            <a:endParaRPr lang="en-US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149598564655645"/>
          <c:y val="1.17647022495901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500181298714666E-2"/>
          <c:y val="2.3882345566668049E-2"/>
          <c:w val="0.92565729696584798"/>
          <c:h val="0.826320572388274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parameters!$E$9</c:f>
              <c:strCache>
                <c:ptCount val="1"/>
                <c:pt idx="0">
                  <c:v>avg sf/student</c:v>
                </c:pt>
              </c:strCache>
            </c:strRef>
          </c:tx>
          <c:spPr>
            <a:solidFill>
              <a:srgbClr val="BBBEC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41275" cap="rnd">
                <a:solidFill>
                  <a:srgbClr val="C8102E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0705046882948611E-2"/>
                  <c:y val="-0.224545244852479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numRef>
              <c:f>parameters!$A$10:$A$42</c:f>
              <c:numCache>
                <c:formatCode>General</c:formatCode>
                <c:ptCount val="33"/>
                <c:pt idx="0">
                  <c:v>600</c:v>
                </c:pt>
                <c:pt idx="1">
                  <c:v>625</c:v>
                </c:pt>
                <c:pt idx="2">
                  <c:v>650</c:v>
                </c:pt>
                <c:pt idx="3">
                  <c:v>675</c:v>
                </c:pt>
                <c:pt idx="4">
                  <c:v>700</c:v>
                </c:pt>
                <c:pt idx="5">
                  <c:v>725</c:v>
                </c:pt>
                <c:pt idx="6">
                  <c:v>750</c:v>
                </c:pt>
                <c:pt idx="7">
                  <c:v>775</c:v>
                </c:pt>
                <c:pt idx="8">
                  <c:v>800</c:v>
                </c:pt>
                <c:pt idx="9">
                  <c:v>825</c:v>
                </c:pt>
                <c:pt idx="10">
                  <c:v>850</c:v>
                </c:pt>
                <c:pt idx="11">
                  <c:v>875</c:v>
                </c:pt>
                <c:pt idx="12">
                  <c:v>900</c:v>
                </c:pt>
                <c:pt idx="13">
                  <c:v>925</c:v>
                </c:pt>
                <c:pt idx="14">
                  <c:v>950</c:v>
                </c:pt>
                <c:pt idx="15">
                  <c:v>975</c:v>
                </c:pt>
                <c:pt idx="16">
                  <c:v>1000</c:v>
                </c:pt>
                <c:pt idx="17">
                  <c:v>1025</c:v>
                </c:pt>
                <c:pt idx="18">
                  <c:v>1050</c:v>
                </c:pt>
                <c:pt idx="19">
                  <c:v>1075</c:v>
                </c:pt>
                <c:pt idx="20">
                  <c:v>1100</c:v>
                </c:pt>
                <c:pt idx="21">
                  <c:v>1125</c:v>
                </c:pt>
                <c:pt idx="22">
                  <c:v>1150</c:v>
                </c:pt>
                <c:pt idx="23">
                  <c:v>1175</c:v>
                </c:pt>
                <c:pt idx="24">
                  <c:v>1200</c:v>
                </c:pt>
                <c:pt idx="25">
                  <c:v>1225</c:v>
                </c:pt>
                <c:pt idx="26">
                  <c:v>1250</c:v>
                </c:pt>
                <c:pt idx="27">
                  <c:v>1275</c:v>
                </c:pt>
                <c:pt idx="28">
                  <c:v>1300</c:v>
                </c:pt>
                <c:pt idx="29">
                  <c:v>1325</c:v>
                </c:pt>
                <c:pt idx="30">
                  <c:v>1350</c:v>
                </c:pt>
                <c:pt idx="31">
                  <c:v>1375</c:v>
                </c:pt>
                <c:pt idx="32">
                  <c:v>1400</c:v>
                </c:pt>
              </c:numCache>
            </c:numRef>
          </c:cat>
          <c:val>
            <c:numRef>
              <c:f>parameters!$E$10:$E$42</c:f>
              <c:numCache>
                <c:formatCode>0.0</c:formatCode>
                <c:ptCount val="33"/>
                <c:pt idx="0">
                  <c:v>51.63636363636364</c:v>
                </c:pt>
                <c:pt idx="1">
                  <c:v>51.001082251082259</c:v>
                </c:pt>
                <c:pt idx="2">
                  <c:v>51.320346320346324</c:v>
                </c:pt>
                <c:pt idx="3">
                  <c:v>50.823283858998138</c:v>
                </c:pt>
                <c:pt idx="4">
                  <c:v>50.427807486631025</c:v>
                </c:pt>
                <c:pt idx="5">
                  <c:v>50.364145658263318</c:v>
                </c:pt>
                <c:pt idx="6">
                  <c:v>50.814536340852129</c:v>
                </c:pt>
                <c:pt idx="7">
                  <c:v>50.290781132397569</c:v>
                </c:pt>
                <c:pt idx="8">
                  <c:v>50.254487760016275</c:v>
                </c:pt>
                <c:pt idx="9">
                  <c:v>50.443940734188416</c:v>
                </c:pt>
                <c:pt idx="10">
                  <c:v>50.217019822282964</c:v>
                </c:pt>
                <c:pt idx="11">
                  <c:v>49.955691658814565</c:v>
                </c:pt>
                <c:pt idx="12">
                  <c:v>49.969040247678024</c:v>
                </c:pt>
                <c:pt idx="13">
                  <c:v>50.504612749487436</c:v>
                </c:pt>
                <c:pt idx="14">
                  <c:v>50.162244245524313</c:v>
                </c:pt>
                <c:pt idx="15">
                  <c:v>50.413452208686664</c:v>
                </c:pt>
                <c:pt idx="16">
                  <c:v>49.860811983069361</c:v>
                </c:pt>
                <c:pt idx="17">
                  <c:v>49.983668310001342</c:v>
                </c:pt>
                <c:pt idx="18">
                  <c:v>49.855142011037834</c:v>
                </c:pt>
                <c:pt idx="19">
                  <c:v>49.51723874904652</c:v>
                </c:pt>
                <c:pt idx="20">
                  <c:v>49.33256208153233</c:v>
                </c:pt>
                <c:pt idx="21">
                  <c:v>48.96658452150443</c:v>
                </c:pt>
                <c:pt idx="22">
                  <c:v>48.591524216524213</c:v>
                </c:pt>
                <c:pt idx="23">
                  <c:v>49.140536470447906</c:v>
                </c:pt>
                <c:pt idx="24">
                  <c:v>48.46358871846126</c:v>
                </c:pt>
                <c:pt idx="25">
                  <c:v>48.29498188148726</c:v>
                </c:pt>
                <c:pt idx="26">
                  <c:v>48.642886591351889</c:v>
                </c:pt>
                <c:pt idx="27">
                  <c:v>48.500214658415779</c:v>
                </c:pt>
                <c:pt idx="28">
                  <c:v>49.153568542955355</c:v>
                </c:pt>
                <c:pt idx="29">
                  <c:v>49.105595331814399</c:v>
                </c:pt>
                <c:pt idx="30">
                  <c:v>48.941478281596524</c:v>
                </c:pt>
                <c:pt idx="31">
                  <c:v>48.664673001220287</c:v>
                </c:pt>
                <c:pt idx="32">
                  <c:v>49.071393172273247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A2-45C8-84FC-2EF5461D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863455"/>
        <c:axId val="1883491967"/>
      </c:barChart>
      <c:catAx>
        <c:axId val="1577863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491967"/>
        <c:crosses val="autoZero"/>
        <c:auto val="1"/>
        <c:lblAlgn val="ctr"/>
        <c:lblOffset val="100"/>
        <c:noMultiLvlLbl val="1"/>
      </c:catAx>
      <c:valAx>
        <c:axId val="188349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863455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Student Capacity in Socially-Distanced Classrooms, by SF</a:t>
            </a:r>
          </a:p>
        </c:rich>
      </c:tx>
      <c:layout>
        <c:manualLayout>
          <c:xMode val="edge"/>
          <c:yMode val="edge"/>
          <c:x val="0.29313621588365757"/>
          <c:y val="4.79760044425024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739478193447699E-2"/>
          <c:y val="4.8335824475821236E-2"/>
          <c:w val="0.93310421712157188"/>
          <c:h val="0.78838741442075588"/>
        </c:manualLayout>
      </c:layout>
      <c:lineChart>
        <c:grouping val="standard"/>
        <c:varyColors val="0"/>
        <c:ser>
          <c:idx val="1"/>
          <c:order val="0"/>
          <c:tx>
            <c:strRef>
              <c:f>parameters!$B$9</c:f>
              <c:strCache>
                <c:ptCount val="1"/>
                <c:pt idx="0">
                  <c:v>max students low</c:v>
                </c:pt>
              </c:strCache>
            </c:strRef>
          </c:tx>
          <c:spPr>
            <a:ln w="22225" cap="rnd" cmpd="sng" algn="ctr">
              <a:solidFill>
                <a:srgbClr val="53565A"/>
              </a:solidFill>
              <a:round/>
            </a:ln>
            <a:effectLst/>
          </c:spPr>
          <c:marker>
            <c:symbol val="none"/>
          </c:marker>
          <c:cat>
            <c:strRef>
              <c:f>parameters!$A$9:$A$42</c:f>
              <c:strCache>
                <c:ptCount val="34"/>
                <c:pt idx="0">
                  <c:v>room sf</c:v>
                </c:pt>
                <c:pt idx="1">
                  <c:v>600</c:v>
                </c:pt>
                <c:pt idx="2">
                  <c:v>625</c:v>
                </c:pt>
                <c:pt idx="3">
                  <c:v>650</c:v>
                </c:pt>
                <c:pt idx="4">
                  <c:v>675</c:v>
                </c:pt>
                <c:pt idx="5">
                  <c:v>700</c:v>
                </c:pt>
                <c:pt idx="6">
                  <c:v>725</c:v>
                </c:pt>
                <c:pt idx="7">
                  <c:v>750</c:v>
                </c:pt>
                <c:pt idx="8">
                  <c:v>775</c:v>
                </c:pt>
                <c:pt idx="9">
                  <c:v>800</c:v>
                </c:pt>
                <c:pt idx="10">
                  <c:v>825</c:v>
                </c:pt>
                <c:pt idx="11">
                  <c:v>850</c:v>
                </c:pt>
                <c:pt idx="12">
                  <c:v>875</c:v>
                </c:pt>
                <c:pt idx="13">
                  <c:v>900</c:v>
                </c:pt>
                <c:pt idx="14">
                  <c:v>925</c:v>
                </c:pt>
                <c:pt idx="15">
                  <c:v>950</c:v>
                </c:pt>
                <c:pt idx="16">
                  <c:v>975</c:v>
                </c:pt>
                <c:pt idx="17">
                  <c:v>1000</c:v>
                </c:pt>
                <c:pt idx="18">
                  <c:v>1025</c:v>
                </c:pt>
                <c:pt idx="19">
                  <c:v>1050</c:v>
                </c:pt>
                <c:pt idx="20">
                  <c:v>1075</c:v>
                </c:pt>
                <c:pt idx="21">
                  <c:v>1100</c:v>
                </c:pt>
                <c:pt idx="22">
                  <c:v>1125</c:v>
                </c:pt>
                <c:pt idx="23">
                  <c:v>1150</c:v>
                </c:pt>
                <c:pt idx="24">
                  <c:v>1175</c:v>
                </c:pt>
                <c:pt idx="25">
                  <c:v>1200</c:v>
                </c:pt>
                <c:pt idx="26">
                  <c:v>1225</c:v>
                </c:pt>
                <c:pt idx="27">
                  <c:v>1250</c:v>
                </c:pt>
                <c:pt idx="28">
                  <c:v>1275</c:v>
                </c:pt>
                <c:pt idx="29">
                  <c:v>1300</c:v>
                </c:pt>
                <c:pt idx="30">
                  <c:v>1325</c:v>
                </c:pt>
                <c:pt idx="31">
                  <c:v>1350</c:v>
                </c:pt>
                <c:pt idx="32">
                  <c:v>1375</c:v>
                </c:pt>
                <c:pt idx="33">
                  <c:v>1400</c:v>
                </c:pt>
              </c:strCache>
            </c:strRef>
          </c:cat>
          <c:val>
            <c:numRef>
              <c:f>parameters!$B$10:$B$42</c:f>
              <c:numCache>
                <c:formatCode>General</c:formatCode>
                <c:ptCount val="3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17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20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  <c:pt idx="28">
                  <c:v>23</c:v>
                </c:pt>
                <c:pt idx="29">
                  <c:v>23</c:v>
                </c:pt>
                <c:pt idx="30">
                  <c:v>23</c:v>
                </c:pt>
                <c:pt idx="31">
                  <c:v>24</c:v>
                </c:pt>
                <c:pt idx="32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1F-44B0-8D28-FAED881FB957}"/>
            </c:ext>
          </c:extLst>
        </c:ser>
        <c:ser>
          <c:idx val="2"/>
          <c:order val="1"/>
          <c:tx>
            <c:strRef>
              <c:f>parameters!$C$9</c:f>
              <c:strCache>
                <c:ptCount val="1"/>
                <c:pt idx="0">
                  <c:v>max students high</c:v>
                </c:pt>
              </c:strCache>
            </c:strRef>
          </c:tx>
          <c:spPr>
            <a:ln w="22225" cap="rnd" cmpd="sng" algn="ctr">
              <a:solidFill>
                <a:srgbClr val="53565A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parameters!$A$9:$A$42</c:f>
              <c:strCache>
                <c:ptCount val="34"/>
                <c:pt idx="0">
                  <c:v>room sf</c:v>
                </c:pt>
                <c:pt idx="1">
                  <c:v>600</c:v>
                </c:pt>
                <c:pt idx="2">
                  <c:v>625</c:v>
                </c:pt>
                <c:pt idx="3">
                  <c:v>650</c:v>
                </c:pt>
                <c:pt idx="4">
                  <c:v>675</c:v>
                </c:pt>
                <c:pt idx="5">
                  <c:v>700</c:v>
                </c:pt>
                <c:pt idx="6">
                  <c:v>725</c:v>
                </c:pt>
                <c:pt idx="7">
                  <c:v>750</c:v>
                </c:pt>
                <c:pt idx="8">
                  <c:v>775</c:v>
                </c:pt>
                <c:pt idx="9">
                  <c:v>800</c:v>
                </c:pt>
                <c:pt idx="10">
                  <c:v>825</c:v>
                </c:pt>
                <c:pt idx="11">
                  <c:v>850</c:v>
                </c:pt>
                <c:pt idx="12">
                  <c:v>875</c:v>
                </c:pt>
                <c:pt idx="13">
                  <c:v>900</c:v>
                </c:pt>
                <c:pt idx="14">
                  <c:v>925</c:v>
                </c:pt>
                <c:pt idx="15">
                  <c:v>950</c:v>
                </c:pt>
                <c:pt idx="16">
                  <c:v>975</c:v>
                </c:pt>
                <c:pt idx="17">
                  <c:v>1000</c:v>
                </c:pt>
                <c:pt idx="18">
                  <c:v>1025</c:v>
                </c:pt>
                <c:pt idx="19">
                  <c:v>1050</c:v>
                </c:pt>
                <c:pt idx="20">
                  <c:v>1075</c:v>
                </c:pt>
                <c:pt idx="21">
                  <c:v>1100</c:v>
                </c:pt>
                <c:pt idx="22">
                  <c:v>1125</c:v>
                </c:pt>
                <c:pt idx="23">
                  <c:v>1150</c:v>
                </c:pt>
                <c:pt idx="24">
                  <c:v>1175</c:v>
                </c:pt>
                <c:pt idx="25">
                  <c:v>1200</c:v>
                </c:pt>
                <c:pt idx="26">
                  <c:v>1225</c:v>
                </c:pt>
                <c:pt idx="27">
                  <c:v>1250</c:v>
                </c:pt>
                <c:pt idx="28">
                  <c:v>1275</c:v>
                </c:pt>
                <c:pt idx="29">
                  <c:v>1300</c:v>
                </c:pt>
                <c:pt idx="30">
                  <c:v>1325</c:v>
                </c:pt>
                <c:pt idx="31">
                  <c:v>1350</c:v>
                </c:pt>
                <c:pt idx="32">
                  <c:v>1375</c:v>
                </c:pt>
                <c:pt idx="33">
                  <c:v>1400</c:v>
                </c:pt>
              </c:strCache>
            </c:strRef>
          </c:cat>
          <c:val>
            <c:numRef>
              <c:f>parameters!$C$10:$C$42</c:f>
              <c:numCache>
                <c:formatCode>General</c:formatCode>
                <c:ptCount val="33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23</c:v>
                </c:pt>
                <c:pt idx="14">
                  <c:v>23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29</c:v>
                </c:pt>
                <c:pt idx="25">
                  <c:v>29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1F-44B0-8D28-FAED881FB957}"/>
            </c:ext>
          </c:extLst>
        </c:ser>
        <c:ser>
          <c:idx val="3"/>
          <c:order val="2"/>
          <c:tx>
            <c:strRef>
              <c:f>parameters!$D$9</c:f>
              <c:strCache>
                <c:ptCount val="1"/>
                <c:pt idx="0">
                  <c:v>max students avg</c:v>
                </c:pt>
              </c:strCache>
            </c:strRef>
          </c:tx>
          <c:spPr>
            <a:ln w="28575" cap="rnd" cmpd="sng" algn="ctr">
              <a:solidFill>
                <a:srgbClr val="C8102E"/>
              </a:solidFill>
              <a:round/>
            </a:ln>
            <a:effectLst/>
          </c:spPr>
          <c:marker>
            <c:symbol val="none"/>
          </c:marker>
          <c:cat>
            <c:strRef>
              <c:f>parameters!$A$9:$A$42</c:f>
              <c:strCache>
                <c:ptCount val="34"/>
                <c:pt idx="0">
                  <c:v>room sf</c:v>
                </c:pt>
                <c:pt idx="1">
                  <c:v>600</c:v>
                </c:pt>
                <c:pt idx="2">
                  <c:v>625</c:v>
                </c:pt>
                <c:pt idx="3">
                  <c:v>650</c:v>
                </c:pt>
                <c:pt idx="4">
                  <c:v>675</c:v>
                </c:pt>
                <c:pt idx="5">
                  <c:v>700</c:v>
                </c:pt>
                <c:pt idx="6">
                  <c:v>725</c:v>
                </c:pt>
                <c:pt idx="7">
                  <c:v>750</c:v>
                </c:pt>
                <c:pt idx="8">
                  <c:v>775</c:v>
                </c:pt>
                <c:pt idx="9">
                  <c:v>800</c:v>
                </c:pt>
                <c:pt idx="10">
                  <c:v>825</c:v>
                </c:pt>
                <c:pt idx="11">
                  <c:v>850</c:v>
                </c:pt>
                <c:pt idx="12">
                  <c:v>875</c:v>
                </c:pt>
                <c:pt idx="13">
                  <c:v>900</c:v>
                </c:pt>
                <c:pt idx="14">
                  <c:v>925</c:v>
                </c:pt>
                <c:pt idx="15">
                  <c:v>950</c:v>
                </c:pt>
                <c:pt idx="16">
                  <c:v>975</c:v>
                </c:pt>
                <c:pt idx="17">
                  <c:v>1000</c:v>
                </c:pt>
                <c:pt idx="18">
                  <c:v>1025</c:v>
                </c:pt>
                <c:pt idx="19">
                  <c:v>1050</c:v>
                </c:pt>
                <c:pt idx="20">
                  <c:v>1075</c:v>
                </c:pt>
                <c:pt idx="21">
                  <c:v>1100</c:v>
                </c:pt>
                <c:pt idx="22">
                  <c:v>1125</c:v>
                </c:pt>
                <c:pt idx="23">
                  <c:v>1150</c:v>
                </c:pt>
                <c:pt idx="24">
                  <c:v>1175</c:v>
                </c:pt>
                <c:pt idx="25">
                  <c:v>1200</c:v>
                </c:pt>
                <c:pt idx="26">
                  <c:v>1225</c:v>
                </c:pt>
                <c:pt idx="27">
                  <c:v>1250</c:v>
                </c:pt>
                <c:pt idx="28">
                  <c:v>1275</c:v>
                </c:pt>
                <c:pt idx="29">
                  <c:v>1300</c:v>
                </c:pt>
                <c:pt idx="30">
                  <c:v>1325</c:v>
                </c:pt>
                <c:pt idx="31">
                  <c:v>1350</c:v>
                </c:pt>
                <c:pt idx="32">
                  <c:v>1375</c:v>
                </c:pt>
                <c:pt idx="33">
                  <c:v>1400</c:v>
                </c:pt>
              </c:strCache>
            </c:strRef>
          </c:cat>
          <c:val>
            <c:numRef>
              <c:f>parameters!$D$10:$D$42</c:f>
              <c:numCache>
                <c:formatCode>0.0</c:formatCode>
                <c:ptCount val="33"/>
                <c:pt idx="0">
                  <c:v>11.8</c:v>
                </c:pt>
                <c:pt idx="1">
                  <c:v>12.5</c:v>
                </c:pt>
                <c:pt idx="2">
                  <c:v>12.923076923076923</c:v>
                </c:pt>
                <c:pt idx="3">
                  <c:v>13.5</c:v>
                </c:pt>
                <c:pt idx="4">
                  <c:v>14</c:v>
                </c:pt>
                <c:pt idx="5">
                  <c:v>14.411764705882353</c:v>
                </c:pt>
                <c:pt idx="6">
                  <c:v>14.888888888888889</c:v>
                </c:pt>
                <c:pt idx="7">
                  <c:v>15.631578947368421</c:v>
                </c:pt>
                <c:pt idx="8">
                  <c:v>16.142857142857142</c:v>
                </c:pt>
                <c:pt idx="9">
                  <c:v>16.59090909090909</c:v>
                </c:pt>
                <c:pt idx="10">
                  <c:v>17.136363636363637</c:v>
                </c:pt>
                <c:pt idx="11">
                  <c:v>17.652173913043477</c:v>
                </c:pt>
                <c:pt idx="12">
                  <c:v>18.09090909090909</c:v>
                </c:pt>
                <c:pt idx="13">
                  <c:v>18.478260869565219</c:v>
                </c:pt>
                <c:pt idx="14">
                  <c:v>19.125</c:v>
                </c:pt>
                <c:pt idx="15">
                  <c:v>19.583333333333332</c:v>
                </c:pt>
                <c:pt idx="16">
                  <c:v>20.333333333333332</c:v>
                </c:pt>
                <c:pt idx="17">
                  <c:v>20.791666666666668</c:v>
                </c:pt>
                <c:pt idx="18">
                  <c:v>21.28</c:v>
                </c:pt>
                <c:pt idx="19">
                  <c:v>21.88</c:v>
                </c:pt>
                <c:pt idx="20">
                  <c:v>22.52</c:v>
                </c:pt>
                <c:pt idx="21">
                  <c:v>23.192307692307693</c:v>
                </c:pt>
                <c:pt idx="22">
                  <c:v>23.807692307692307</c:v>
                </c:pt>
                <c:pt idx="23">
                  <c:v>24.074074074074073</c:v>
                </c:pt>
                <c:pt idx="24">
                  <c:v>24.923076923076923</c:v>
                </c:pt>
                <c:pt idx="25">
                  <c:v>25.555555555555557</c:v>
                </c:pt>
                <c:pt idx="26">
                  <c:v>25.925925925925927</c:v>
                </c:pt>
                <c:pt idx="27">
                  <c:v>26.5</c:v>
                </c:pt>
                <c:pt idx="28">
                  <c:v>26.666666666666668</c:v>
                </c:pt>
                <c:pt idx="29">
                  <c:v>27.178571428571427</c:v>
                </c:pt>
                <c:pt idx="30">
                  <c:v>27.714285714285715</c:v>
                </c:pt>
                <c:pt idx="31">
                  <c:v>28.344827586206897</c:v>
                </c:pt>
                <c:pt idx="32">
                  <c:v>28.678571428571427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1F-44B0-8D28-FAED881FB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>
              <a:solidFill>
                <a:srgbClr val="53565A"/>
              </a:solidFill>
            </a:ln>
            <a:effectLst/>
          </c:spPr>
        </c:hiLowLines>
        <c:smooth val="0"/>
        <c:axId val="490029712"/>
        <c:axId val="47430400"/>
      </c:lineChart>
      <c:catAx>
        <c:axId val="490029712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0400"/>
        <c:crosses val="autoZero"/>
        <c:auto val="1"/>
        <c:lblAlgn val="ctr"/>
        <c:lblOffset val="100"/>
        <c:noMultiLvlLbl val="0"/>
      </c:catAx>
      <c:valAx>
        <c:axId val="47430400"/>
        <c:scaling>
          <c:orientation val="minMax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Class</a:t>
                </a:r>
                <a:r>
                  <a:rPr lang="en-US" baseline="0"/>
                  <a:t>ROOM Capacity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29712"/>
        <c:crossesAt val="1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977635620820046"/>
          <c:y val="0.58688567733681551"/>
          <c:w val="0.13723513566684878"/>
          <c:h val="0.190948974306581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76201</xdr:colOff>
      <xdr:row>24</xdr:row>
      <xdr:rowOff>190499</xdr:rowOff>
    </xdr:from>
    <xdr:to>
      <xdr:col>22</xdr:col>
      <xdr:colOff>0</xdr:colOff>
      <xdr:row>42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5408A26B-3D2C-473F-990F-4FA41027A2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8</xdr:row>
      <xdr:rowOff>23812</xdr:rowOff>
    </xdr:from>
    <xdr:to>
      <xdr:col>21</xdr:col>
      <xdr:colOff>600074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855EA3-494A-494C-A723-CF606BE32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560847</xdr:colOff>
      <xdr:row>9</xdr:row>
      <xdr:rowOff>22190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6B932796-7B7C-4997-B5E0-BE1E15F66490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43678-23DE-45E0-B330-8A97939DEE36}">
  <dimension ref="A1:F55"/>
  <sheetViews>
    <sheetView showGridLines="0" tabSelected="1" zoomScaleNormal="100" workbookViewId="0">
      <selection activeCell="C4" sqref="C4"/>
    </sheetView>
  </sheetViews>
  <sheetFormatPr defaultRowHeight="14.25" x14ac:dyDescent="0.45"/>
  <cols>
    <col min="1" max="1" width="28.59765625" style="2" bestFit="1" customWidth="1"/>
    <col min="2" max="3" width="13.265625" style="2" customWidth="1"/>
    <col min="4" max="4" width="13.265625" style="5" customWidth="1"/>
    <col min="5" max="5" width="16.33203125" style="6" customWidth="1"/>
    <col min="6" max="6" width="6" hidden="1" customWidth="1"/>
  </cols>
  <sheetData>
    <row r="1" spans="1:6" x14ac:dyDescent="0.45">
      <c r="A1" s="18" t="s">
        <v>0</v>
      </c>
      <c r="B1" s="18"/>
      <c r="D1" s="15" t="s">
        <v>34</v>
      </c>
      <c r="E1" s="16"/>
    </row>
    <row r="2" spans="1:6" x14ac:dyDescent="0.45">
      <c r="A2" s="22" t="s">
        <v>1</v>
      </c>
      <c r="B2" s="22">
        <v>6</v>
      </c>
      <c r="D2" s="19" t="s">
        <v>2</v>
      </c>
      <c r="E2" s="20">
        <v>700</v>
      </c>
    </row>
    <row r="3" spans="1:6" x14ac:dyDescent="0.45">
      <c r="A3" s="22" t="s">
        <v>3</v>
      </c>
      <c r="B3" s="22">
        <v>1</v>
      </c>
      <c r="D3" s="19" t="s">
        <v>4</v>
      </c>
      <c r="E3" s="20">
        <v>950</v>
      </c>
    </row>
    <row r="4" spans="1:6" x14ac:dyDescent="0.45">
      <c r="A4" s="22" t="s">
        <v>5</v>
      </c>
      <c r="B4" s="22">
        <v>2</v>
      </c>
      <c r="D4" s="21"/>
      <c r="E4" s="22"/>
    </row>
    <row r="5" spans="1:6" x14ac:dyDescent="0.45">
      <c r="A5" s="22" t="s">
        <v>6</v>
      </c>
      <c r="B5" s="22">
        <v>1</v>
      </c>
      <c r="D5" s="21"/>
      <c r="E5" s="22"/>
    </row>
    <row r="6" spans="1:6" x14ac:dyDescent="0.45">
      <c r="A6" s="22" t="s">
        <v>7</v>
      </c>
      <c r="B6" s="23">
        <v>1</v>
      </c>
      <c r="D6" s="21" t="s">
        <v>8</v>
      </c>
      <c r="E6" s="24">
        <f>AVERAGEIFS(E9:E42,F9:F42,"yes")</f>
        <v>50.309482530557823</v>
      </c>
    </row>
    <row r="9" spans="1:6" s="10" customFormat="1" ht="28.5" x14ac:dyDescent="0.45">
      <c r="A9" s="17" t="s">
        <v>9</v>
      </c>
      <c r="B9" s="17" t="s">
        <v>10</v>
      </c>
      <c r="C9" s="17" t="s">
        <v>11</v>
      </c>
      <c r="D9" s="17" t="s">
        <v>12</v>
      </c>
      <c r="E9" s="17" t="s">
        <v>13</v>
      </c>
      <c r="F9" s="8" t="s">
        <v>14</v>
      </c>
    </row>
    <row r="10" spans="1:6" x14ac:dyDescent="0.45">
      <c r="A10" s="11">
        <v>600</v>
      </c>
      <c r="B10" s="12">
        <f>_xlfn.MINIFS(model!$J:$J,model!$B:$B,parameters!$A10)</f>
        <v>11</v>
      </c>
      <c r="C10" s="12">
        <f>_xlfn.MAXIFS(model!$J:$J,model!$B:$B,parameters!$A10)</f>
        <v>15</v>
      </c>
      <c r="D10" s="13">
        <f>AVERAGEIFS(model!$J:$J,model!$B:$B,parameters!$A10)</f>
        <v>11.8</v>
      </c>
      <c r="E10" s="13">
        <f>AVERAGEIF(model!B:B,A10,model!K:K)</f>
        <v>51.63636363636364</v>
      </c>
      <c r="F10" s="9" t="str">
        <f t="shared" ref="F10:F42" si="0">IF(A10&lt;E$2,"no",IF(A10&gt;E$3,"no","yes"))</f>
        <v>no</v>
      </c>
    </row>
    <row r="11" spans="1:6" x14ac:dyDescent="0.45">
      <c r="A11" s="11">
        <v>625</v>
      </c>
      <c r="B11" s="12">
        <f>_xlfn.MINIFS(model!$J:$J,model!$B:$B,parameters!$A11)</f>
        <v>11</v>
      </c>
      <c r="C11" s="12">
        <f>_xlfn.MAXIFS(model!$J:$J,model!$B:$B,parameters!$A11)</f>
        <v>15</v>
      </c>
      <c r="D11" s="13">
        <f>AVERAGEIFS(model!$J:$J,model!$B:$B,parameters!$A11)</f>
        <v>12.5</v>
      </c>
      <c r="E11" s="13">
        <f>AVERAGEIF(model!B:B,A11,model!K:K)</f>
        <v>51.001082251082259</v>
      </c>
      <c r="F11" s="9" t="str">
        <f t="shared" si="0"/>
        <v>no</v>
      </c>
    </row>
    <row r="12" spans="1:6" x14ac:dyDescent="0.45">
      <c r="A12" s="11">
        <v>650</v>
      </c>
      <c r="B12" s="12">
        <f>_xlfn.MINIFS(model!$J:$J,model!$B:$B,parameters!$A12)</f>
        <v>11</v>
      </c>
      <c r="C12" s="12">
        <f>_xlfn.MAXIFS(model!$J:$J,model!$B:$B,parameters!$A12)</f>
        <v>15</v>
      </c>
      <c r="D12" s="13">
        <f>AVERAGEIFS(model!$J:$J,model!$B:$B,parameters!$A12)</f>
        <v>12.923076923076923</v>
      </c>
      <c r="E12" s="13">
        <f>AVERAGEIF(model!B:B,A12,model!K:K)</f>
        <v>51.320346320346324</v>
      </c>
      <c r="F12" s="9" t="str">
        <f t="shared" si="0"/>
        <v>no</v>
      </c>
    </row>
    <row r="13" spans="1:6" x14ac:dyDescent="0.45">
      <c r="A13" s="11">
        <v>675</v>
      </c>
      <c r="B13" s="12">
        <f>_xlfn.MINIFS(model!$J:$J,model!$B:$B,parameters!$A13)</f>
        <v>11</v>
      </c>
      <c r="C13" s="12">
        <f>_xlfn.MAXIFS(model!$J:$J,model!$B:$B,parameters!$A13)</f>
        <v>15</v>
      </c>
      <c r="D13" s="13">
        <f>AVERAGEIFS(model!$J:$J,model!$B:$B,parameters!$A13)</f>
        <v>13.5</v>
      </c>
      <c r="E13" s="13">
        <f>AVERAGEIF(model!B:B,A13,model!K:K)</f>
        <v>50.823283858998138</v>
      </c>
      <c r="F13" s="9" t="str">
        <f t="shared" si="0"/>
        <v>no</v>
      </c>
    </row>
    <row r="14" spans="1:6" x14ac:dyDescent="0.45">
      <c r="A14" s="11">
        <v>700</v>
      </c>
      <c r="B14" s="12">
        <f>_xlfn.MINIFS(model!$J:$J,model!$B:$B,parameters!$A14)</f>
        <v>11</v>
      </c>
      <c r="C14" s="12">
        <f>_xlfn.MAXIFS(model!$J:$J,model!$B:$B,parameters!$A14)</f>
        <v>15</v>
      </c>
      <c r="D14" s="13">
        <f>AVERAGEIFS(model!$J:$J,model!$B:$B,parameters!$A14)</f>
        <v>14</v>
      </c>
      <c r="E14" s="13">
        <f>AVERAGEIF(model!B:B,A14,model!K:K)</f>
        <v>50.427807486631025</v>
      </c>
      <c r="F14" s="9" t="str">
        <f t="shared" si="0"/>
        <v>yes</v>
      </c>
    </row>
    <row r="15" spans="1:6" x14ac:dyDescent="0.45">
      <c r="A15" s="11">
        <v>725</v>
      </c>
      <c r="B15" s="12">
        <f>_xlfn.MINIFS(model!$J:$J,model!$B:$B,parameters!$A15)</f>
        <v>14</v>
      </c>
      <c r="C15" s="12">
        <f>_xlfn.MAXIFS(model!$J:$J,model!$B:$B,parameters!$A15)</f>
        <v>15</v>
      </c>
      <c r="D15" s="13">
        <f>AVERAGEIFS(model!$J:$J,model!$B:$B,parameters!$A15)</f>
        <v>14.411764705882353</v>
      </c>
      <c r="E15" s="13">
        <f>AVERAGEIF(model!B:B,A15,model!K:K)</f>
        <v>50.364145658263318</v>
      </c>
      <c r="F15" s="9" t="str">
        <f t="shared" si="0"/>
        <v>yes</v>
      </c>
    </row>
    <row r="16" spans="1:6" x14ac:dyDescent="0.45">
      <c r="A16" s="11">
        <v>750</v>
      </c>
      <c r="B16" s="12">
        <f>_xlfn.MINIFS(model!$J:$J,model!$B:$B,parameters!$A16)</f>
        <v>14</v>
      </c>
      <c r="C16" s="12">
        <f>_xlfn.MAXIFS(model!$J:$J,model!$B:$B,parameters!$A16)</f>
        <v>19</v>
      </c>
      <c r="D16" s="13">
        <f>AVERAGEIFS(model!$J:$J,model!$B:$B,parameters!$A16)</f>
        <v>14.888888888888889</v>
      </c>
      <c r="E16" s="13">
        <f>AVERAGEIF(model!B:B,A16,model!K:K)</f>
        <v>50.814536340852129</v>
      </c>
      <c r="F16" s="9" t="str">
        <f t="shared" si="0"/>
        <v>yes</v>
      </c>
    </row>
    <row r="17" spans="1:6" x14ac:dyDescent="0.45">
      <c r="A17" s="11">
        <v>775</v>
      </c>
      <c r="B17" s="12">
        <f>_xlfn.MINIFS(model!$J:$J,model!$B:$B,parameters!$A17)</f>
        <v>14</v>
      </c>
      <c r="C17" s="12">
        <f>_xlfn.MAXIFS(model!$J:$J,model!$B:$B,parameters!$A17)</f>
        <v>19</v>
      </c>
      <c r="D17" s="13">
        <f>AVERAGEIFS(model!$J:$J,model!$B:$B,parameters!$A17)</f>
        <v>15.631578947368421</v>
      </c>
      <c r="E17" s="13">
        <f>AVERAGEIF(model!B:B,A17,model!K:K)</f>
        <v>50.290781132397569</v>
      </c>
      <c r="F17" s="9" t="str">
        <f t="shared" si="0"/>
        <v>yes</v>
      </c>
    </row>
    <row r="18" spans="1:6" x14ac:dyDescent="0.45">
      <c r="A18" s="11">
        <v>800</v>
      </c>
      <c r="B18" s="12">
        <f>_xlfn.MINIFS(model!$J:$J,model!$B:$B,parameters!$A18)</f>
        <v>14</v>
      </c>
      <c r="C18" s="12">
        <f>_xlfn.MAXIFS(model!$J:$J,model!$B:$B,parameters!$A18)</f>
        <v>19</v>
      </c>
      <c r="D18" s="13">
        <f>AVERAGEIFS(model!$J:$J,model!$B:$B,parameters!$A18)</f>
        <v>16.142857142857142</v>
      </c>
      <c r="E18" s="13">
        <f>AVERAGEIF(model!B:B,A18,model!K:K)</f>
        <v>50.254487760016275</v>
      </c>
      <c r="F18" s="9" t="str">
        <f t="shared" si="0"/>
        <v>yes</v>
      </c>
    </row>
    <row r="19" spans="1:6" x14ac:dyDescent="0.45">
      <c r="A19" s="11">
        <v>825</v>
      </c>
      <c r="B19" s="12">
        <f>_xlfn.MINIFS(model!$J:$J,model!$B:$B,parameters!$A19)</f>
        <v>14</v>
      </c>
      <c r="C19" s="12">
        <f>_xlfn.MAXIFS(model!$J:$J,model!$B:$B,parameters!$A19)</f>
        <v>19</v>
      </c>
      <c r="D19" s="13">
        <f>AVERAGEIFS(model!$J:$J,model!$B:$B,parameters!$A19)</f>
        <v>16.59090909090909</v>
      </c>
      <c r="E19" s="13">
        <f>AVERAGEIF(model!B:B,A19,model!K:K)</f>
        <v>50.443940734188416</v>
      </c>
      <c r="F19" s="9" t="str">
        <f t="shared" si="0"/>
        <v>yes</v>
      </c>
    </row>
    <row r="20" spans="1:6" x14ac:dyDescent="0.45">
      <c r="A20" s="11">
        <v>850</v>
      </c>
      <c r="B20" s="12">
        <f>_xlfn.MINIFS(model!$J:$J,model!$B:$B,parameters!$A20)</f>
        <v>14</v>
      </c>
      <c r="C20" s="12">
        <f>_xlfn.MAXIFS(model!$J:$J,model!$B:$B,parameters!$A20)</f>
        <v>19</v>
      </c>
      <c r="D20" s="13">
        <f>AVERAGEIFS(model!$J:$J,model!$B:$B,parameters!$A20)</f>
        <v>17.136363636363637</v>
      </c>
      <c r="E20" s="13">
        <f>AVERAGEIF(model!B:B,A20,model!K:K)</f>
        <v>50.217019822282964</v>
      </c>
      <c r="F20" s="9" t="str">
        <f t="shared" si="0"/>
        <v>yes</v>
      </c>
    </row>
    <row r="21" spans="1:6" x14ac:dyDescent="0.45">
      <c r="A21" s="11">
        <v>875</v>
      </c>
      <c r="B21" s="12">
        <f>_xlfn.MINIFS(model!$J:$J,model!$B:$B,parameters!$A21)</f>
        <v>14</v>
      </c>
      <c r="C21" s="12">
        <f>_xlfn.MAXIFS(model!$J:$J,model!$B:$B,parameters!$A21)</f>
        <v>19</v>
      </c>
      <c r="D21" s="13">
        <f>AVERAGEIFS(model!$J:$J,model!$B:$B,parameters!$A21)</f>
        <v>17.652173913043477</v>
      </c>
      <c r="E21" s="13">
        <f>AVERAGEIF(model!B:B,A21,model!K:K)</f>
        <v>49.955691658814565</v>
      </c>
      <c r="F21" s="9" t="str">
        <f t="shared" si="0"/>
        <v>yes</v>
      </c>
    </row>
    <row r="22" spans="1:6" x14ac:dyDescent="0.45">
      <c r="A22" s="11">
        <v>900</v>
      </c>
      <c r="B22" s="12">
        <f>_xlfn.MINIFS(model!$J:$J,model!$B:$B,parameters!$A22)</f>
        <v>15</v>
      </c>
      <c r="C22" s="12">
        <f>_xlfn.MAXIFS(model!$J:$J,model!$B:$B,parameters!$A22)</f>
        <v>19</v>
      </c>
      <c r="D22" s="13">
        <f>AVERAGEIFS(model!$J:$J,model!$B:$B,parameters!$A22)</f>
        <v>18.09090909090909</v>
      </c>
      <c r="E22" s="13">
        <f>AVERAGEIF(model!B:B,A22,model!K:K)</f>
        <v>49.969040247678024</v>
      </c>
      <c r="F22" s="9" t="str">
        <f t="shared" si="0"/>
        <v>yes</v>
      </c>
    </row>
    <row r="23" spans="1:6" x14ac:dyDescent="0.45">
      <c r="A23" s="11">
        <v>925</v>
      </c>
      <c r="B23" s="12">
        <f>_xlfn.MINIFS(model!$J:$J,model!$B:$B,parameters!$A23)</f>
        <v>15</v>
      </c>
      <c r="C23" s="12">
        <f>_xlfn.MAXIFS(model!$J:$J,model!$B:$B,parameters!$A23)</f>
        <v>23</v>
      </c>
      <c r="D23" s="13">
        <f>AVERAGEIFS(model!$J:$J,model!$B:$B,parameters!$A23)</f>
        <v>18.478260869565219</v>
      </c>
      <c r="E23" s="13">
        <f>AVERAGEIF(model!B:B,A23,model!K:K)</f>
        <v>50.504612749487436</v>
      </c>
      <c r="F23" s="9" t="str">
        <f t="shared" si="0"/>
        <v>yes</v>
      </c>
    </row>
    <row r="24" spans="1:6" x14ac:dyDescent="0.45">
      <c r="A24" s="11">
        <v>950</v>
      </c>
      <c r="B24" s="12">
        <f>_xlfn.MINIFS(model!$J:$J,model!$B:$B,parameters!$A24)</f>
        <v>17</v>
      </c>
      <c r="C24" s="12">
        <f>_xlfn.MAXIFS(model!$J:$J,model!$B:$B,parameters!$A24)</f>
        <v>23</v>
      </c>
      <c r="D24" s="13">
        <f>AVERAGEIFS(model!$J:$J,model!$B:$B,parameters!$A24)</f>
        <v>19.125</v>
      </c>
      <c r="E24" s="13">
        <f>AVERAGEIF(model!B:B,A24,model!K:K)</f>
        <v>50.162244245524313</v>
      </c>
      <c r="F24" s="9" t="str">
        <f t="shared" si="0"/>
        <v>yes</v>
      </c>
    </row>
    <row r="25" spans="1:6" x14ac:dyDescent="0.45">
      <c r="A25" s="11">
        <v>975</v>
      </c>
      <c r="B25" s="12">
        <f>_xlfn.MINIFS(model!$J:$J,model!$B:$B,parameters!$A25)</f>
        <v>17</v>
      </c>
      <c r="C25" s="12">
        <f>_xlfn.MAXIFS(model!$J:$J,model!$B:$B,parameters!$A25)</f>
        <v>24</v>
      </c>
      <c r="D25" s="13">
        <f>AVERAGEIFS(model!$J:$J,model!$B:$B,parameters!$A25)</f>
        <v>19.583333333333332</v>
      </c>
      <c r="E25" s="13">
        <f>AVERAGEIF(model!B:B,A25,model!K:K)</f>
        <v>50.413452208686664</v>
      </c>
      <c r="F25" s="9" t="str">
        <f t="shared" si="0"/>
        <v>no</v>
      </c>
    </row>
    <row r="26" spans="1:6" x14ac:dyDescent="0.45">
      <c r="A26" s="11">
        <v>1000</v>
      </c>
      <c r="B26" s="12">
        <f>_xlfn.MINIFS(model!$J:$J,model!$B:$B,parameters!$A26)</f>
        <v>17</v>
      </c>
      <c r="C26" s="12">
        <f>_xlfn.MAXIFS(model!$J:$J,model!$B:$B,parameters!$A26)</f>
        <v>24</v>
      </c>
      <c r="D26" s="13">
        <f>AVERAGEIFS(model!$J:$J,model!$B:$B,parameters!$A26)</f>
        <v>20.333333333333332</v>
      </c>
      <c r="E26" s="13">
        <f>AVERAGEIF(model!B:B,A26,model!K:K)</f>
        <v>49.860811983069361</v>
      </c>
      <c r="F26" s="9" t="str">
        <f t="shared" si="0"/>
        <v>no</v>
      </c>
    </row>
    <row r="27" spans="1:6" x14ac:dyDescent="0.45">
      <c r="A27" s="11">
        <v>1025</v>
      </c>
      <c r="B27" s="12">
        <f>_xlfn.MINIFS(model!$J:$J,model!$B:$B,parameters!$A27)</f>
        <v>17</v>
      </c>
      <c r="C27" s="12">
        <f>_xlfn.MAXIFS(model!$J:$J,model!$B:$B,parameters!$A27)</f>
        <v>24</v>
      </c>
      <c r="D27" s="13">
        <f>AVERAGEIFS(model!$J:$J,model!$B:$B,parameters!$A27)</f>
        <v>20.791666666666668</v>
      </c>
      <c r="E27" s="13">
        <f>AVERAGEIF(model!B:B,A27,model!K:K)</f>
        <v>49.983668310001342</v>
      </c>
      <c r="F27" s="9" t="str">
        <f t="shared" si="0"/>
        <v>no</v>
      </c>
    </row>
    <row r="28" spans="1:6" x14ac:dyDescent="0.45">
      <c r="A28" s="11">
        <v>1050</v>
      </c>
      <c r="B28" s="12">
        <f>_xlfn.MINIFS(model!$J:$J,model!$B:$B,parameters!$A28)</f>
        <v>17</v>
      </c>
      <c r="C28" s="12">
        <f>_xlfn.MAXIFS(model!$J:$J,model!$B:$B,parameters!$A28)</f>
        <v>24</v>
      </c>
      <c r="D28" s="13">
        <f>AVERAGEIFS(model!$J:$J,model!$B:$B,parameters!$A28)</f>
        <v>21.28</v>
      </c>
      <c r="E28" s="13">
        <f>AVERAGEIF(model!B:B,A28,model!K:K)</f>
        <v>49.855142011037834</v>
      </c>
      <c r="F28" s="9" t="str">
        <f t="shared" si="0"/>
        <v>no</v>
      </c>
    </row>
    <row r="29" spans="1:6" x14ac:dyDescent="0.45">
      <c r="A29" s="11">
        <v>1075</v>
      </c>
      <c r="B29" s="12">
        <f>_xlfn.MINIFS(model!$J:$J,model!$B:$B,parameters!$A29)</f>
        <v>19</v>
      </c>
      <c r="C29" s="12">
        <f>_xlfn.MAXIFS(model!$J:$J,model!$B:$B,parameters!$A29)</f>
        <v>24</v>
      </c>
      <c r="D29" s="13">
        <f>AVERAGEIFS(model!$J:$J,model!$B:$B,parameters!$A29)</f>
        <v>21.88</v>
      </c>
      <c r="E29" s="13">
        <f>AVERAGEIF(model!B:B,A29,model!K:K)</f>
        <v>49.51723874904652</v>
      </c>
      <c r="F29" s="9" t="str">
        <f t="shared" si="0"/>
        <v>no</v>
      </c>
    </row>
    <row r="30" spans="1:6" x14ac:dyDescent="0.45">
      <c r="A30" s="11">
        <v>1100</v>
      </c>
      <c r="B30" s="12">
        <f>_xlfn.MINIFS(model!$J:$J,model!$B:$B,parameters!$A30)</f>
        <v>19</v>
      </c>
      <c r="C30" s="12">
        <f>_xlfn.MAXIFS(model!$J:$J,model!$B:$B,parameters!$A30)</f>
        <v>27</v>
      </c>
      <c r="D30" s="13">
        <f>AVERAGEIFS(model!$J:$J,model!$B:$B,parameters!$A30)</f>
        <v>22.52</v>
      </c>
      <c r="E30" s="13">
        <f>AVERAGEIF(model!B:B,A30,model!K:K)</f>
        <v>49.33256208153233</v>
      </c>
      <c r="F30" s="9" t="str">
        <f t="shared" si="0"/>
        <v>no</v>
      </c>
    </row>
    <row r="31" spans="1:6" x14ac:dyDescent="0.45">
      <c r="A31" s="11">
        <v>1125</v>
      </c>
      <c r="B31" s="12">
        <f>_xlfn.MINIFS(model!$J:$J,model!$B:$B,parameters!$A31)</f>
        <v>19</v>
      </c>
      <c r="C31" s="12">
        <f>_xlfn.MAXIFS(model!$J:$J,model!$B:$B,parameters!$A31)</f>
        <v>27</v>
      </c>
      <c r="D31" s="13">
        <f>AVERAGEIFS(model!$J:$J,model!$B:$B,parameters!$A31)</f>
        <v>23.192307692307693</v>
      </c>
      <c r="E31" s="13">
        <f>AVERAGEIF(model!B:B,A31,model!K:K)</f>
        <v>48.96658452150443</v>
      </c>
      <c r="F31" s="9" t="str">
        <f t="shared" si="0"/>
        <v>no</v>
      </c>
    </row>
    <row r="32" spans="1:6" x14ac:dyDescent="0.45">
      <c r="A32" s="11">
        <v>1150</v>
      </c>
      <c r="B32" s="12">
        <f>_xlfn.MINIFS(model!$J:$J,model!$B:$B,parameters!$A32)</f>
        <v>20</v>
      </c>
      <c r="C32" s="12">
        <f>_xlfn.MAXIFS(model!$J:$J,model!$B:$B,parameters!$A32)</f>
        <v>27</v>
      </c>
      <c r="D32" s="13">
        <f>AVERAGEIFS(model!$J:$J,model!$B:$B,parameters!$A32)</f>
        <v>23.807692307692307</v>
      </c>
      <c r="E32" s="13">
        <f>AVERAGEIF(model!B:B,A32,model!K:K)</f>
        <v>48.591524216524213</v>
      </c>
      <c r="F32" s="9" t="str">
        <f t="shared" si="0"/>
        <v>no</v>
      </c>
    </row>
    <row r="33" spans="1:6" x14ac:dyDescent="0.45">
      <c r="A33" s="11">
        <v>1175</v>
      </c>
      <c r="B33" s="12">
        <f>_xlfn.MINIFS(model!$J:$J,model!$B:$B,parameters!$A33)</f>
        <v>20</v>
      </c>
      <c r="C33" s="12">
        <f>_xlfn.MAXIFS(model!$J:$J,model!$B:$B,parameters!$A33)</f>
        <v>27</v>
      </c>
      <c r="D33" s="13">
        <f>AVERAGEIFS(model!$J:$J,model!$B:$B,parameters!$A33)</f>
        <v>24.074074074074073</v>
      </c>
      <c r="E33" s="13">
        <f>AVERAGEIF(model!B:B,A33,model!K:K)</f>
        <v>49.140536470447906</v>
      </c>
      <c r="F33" s="9" t="str">
        <f t="shared" si="0"/>
        <v>no</v>
      </c>
    </row>
    <row r="34" spans="1:6" x14ac:dyDescent="0.45">
      <c r="A34" s="11">
        <v>1200</v>
      </c>
      <c r="B34" s="12">
        <f>_xlfn.MINIFS(model!$J:$J,model!$B:$B,parameters!$A34)</f>
        <v>23</v>
      </c>
      <c r="C34" s="12">
        <f>_xlfn.MAXIFS(model!$J:$J,model!$B:$B,parameters!$A34)</f>
        <v>29</v>
      </c>
      <c r="D34" s="13">
        <f>AVERAGEIFS(model!$J:$J,model!$B:$B,parameters!$A34)</f>
        <v>24.923076923076923</v>
      </c>
      <c r="E34" s="13">
        <f>AVERAGEIF(model!B:B,A34,model!K:K)</f>
        <v>48.46358871846126</v>
      </c>
      <c r="F34" s="9" t="str">
        <f t="shared" si="0"/>
        <v>no</v>
      </c>
    </row>
    <row r="35" spans="1:6" x14ac:dyDescent="0.45">
      <c r="A35" s="11">
        <v>1225</v>
      </c>
      <c r="B35" s="12">
        <f>_xlfn.MINIFS(model!$J:$J,model!$B:$B,parameters!$A35)</f>
        <v>23</v>
      </c>
      <c r="C35" s="12">
        <f>_xlfn.MAXIFS(model!$J:$J,model!$B:$B,parameters!$A35)</f>
        <v>29</v>
      </c>
      <c r="D35" s="13">
        <f>AVERAGEIFS(model!$J:$J,model!$B:$B,parameters!$A35)</f>
        <v>25.555555555555557</v>
      </c>
      <c r="E35" s="13">
        <f>AVERAGEIF(model!B:B,A35,model!K:K)</f>
        <v>48.29498188148726</v>
      </c>
      <c r="F35" s="9" t="str">
        <f t="shared" si="0"/>
        <v>no</v>
      </c>
    </row>
    <row r="36" spans="1:6" x14ac:dyDescent="0.45">
      <c r="A36" s="11">
        <v>1250</v>
      </c>
      <c r="B36" s="12">
        <f>_xlfn.MINIFS(model!$J:$J,model!$B:$B,parameters!$A36)</f>
        <v>23</v>
      </c>
      <c r="C36" s="12">
        <f>_xlfn.MAXIFS(model!$J:$J,model!$B:$B,parameters!$A36)</f>
        <v>31</v>
      </c>
      <c r="D36" s="13">
        <f>AVERAGEIFS(model!$J:$J,model!$B:$B,parameters!$A36)</f>
        <v>25.925925925925927</v>
      </c>
      <c r="E36" s="13">
        <f>AVERAGEIF(model!B:B,A36,model!K:K)</f>
        <v>48.642886591351889</v>
      </c>
      <c r="F36" s="9" t="str">
        <f t="shared" si="0"/>
        <v>no</v>
      </c>
    </row>
    <row r="37" spans="1:6" x14ac:dyDescent="0.45">
      <c r="A37" s="11">
        <v>1275</v>
      </c>
      <c r="B37" s="12">
        <f>_xlfn.MINIFS(model!$J:$J,model!$B:$B,parameters!$A37)</f>
        <v>23</v>
      </c>
      <c r="C37" s="12">
        <f>_xlfn.MAXIFS(model!$J:$J,model!$B:$B,parameters!$A37)</f>
        <v>31</v>
      </c>
      <c r="D37" s="13">
        <f>AVERAGEIFS(model!$J:$J,model!$B:$B,parameters!$A37)</f>
        <v>26.5</v>
      </c>
      <c r="E37" s="13">
        <f>AVERAGEIF(model!B:B,A37,model!K:K)</f>
        <v>48.500214658415779</v>
      </c>
      <c r="F37" s="9" t="str">
        <f t="shared" si="0"/>
        <v>no</v>
      </c>
    </row>
    <row r="38" spans="1:6" x14ac:dyDescent="0.45">
      <c r="A38" s="11">
        <v>1300</v>
      </c>
      <c r="B38" s="12">
        <f>_xlfn.MINIFS(model!$J:$J,model!$B:$B,parameters!$A38)</f>
        <v>23</v>
      </c>
      <c r="C38" s="12">
        <f>_xlfn.MAXIFS(model!$J:$J,model!$B:$B,parameters!$A38)</f>
        <v>31</v>
      </c>
      <c r="D38" s="13">
        <f>AVERAGEIFS(model!$J:$J,model!$B:$B,parameters!$A38)</f>
        <v>26.666666666666668</v>
      </c>
      <c r="E38" s="13">
        <f>AVERAGEIF(model!B:B,A38,model!K:K)</f>
        <v>49.153568542955355</v>
      </c>
      <c r="F38" s="9" t="str">
        <f t="shared" si="0"/>
        <v>no</v>
      </c>
    </row>
    <row r="39" spans="1:6" x14ac:dyDescent="0.45">
      <c r="A39" s="11">
        <v>1325</v>
      </c>
      <c r="B39" s="12">
        <f>_xlfn.MINIFS(model!$J:$J,model!$B:$B,parameters!$A39)</f>
        <v>23</v>
      </c>
      <c r="C39" s="12">
        <f>_xlfn.MAXIFS(model!$J:$J,model!$B:$B,parameters!$A39)</f>
        <v>31</v>
      </c>
      <c r="D39" s="13">
        <f>AVERAGEIFS(model!$J:$J,model!$B:$B,parameters!$A39)</f>
        <v>27.178571428571427</v>
      </c>
      <c r="E39" s="13">
        <f>AVERAGEIF(model!B:B,A39,model!K:K)</f>
        <v>49.105595331814399</v>
      </c>
      <c r="F39" s="9" t="str">
        <f t="shared" si="0"/>
        <v>no</v>
      </c>
    </row>
    <row r="40" spans="1:6" x14ac:dyDescent="0.45">
      <c r="A40" s="11">
        <v>1350</v>
      </c>
      <c r="B40" s="12">
        <f>_xlfn.MINIFS(model!$J:$J,model!$B:$B,parameters!$A40)</f>
        <v>23</v>
      </c>
      <c r="C40" s="12">
        <f>_xlfn.MAXIFS(model!$J:$J,model!$B:$B,parameters!$A40)</f>
        <v>31</v>
      </c>
      <c r="D40" s="13">
        <f>AVERAGEIFS(model!$J:$J,model!$B:$B,parameters!$A40)</f>
        <v>27.714285714285715</v>
      </c>
      <c r="E40" s="13">
        <f>AVERAGEIF(model!B:B,A40,model!K:K)</f>
        <v>48.941478281596524</v>
      </c>
      <c r="F40" s="9" t="str">
        <f t="shared" si="0"/>
        <v>no</v>
      </c>
    </row>
    <row r="41" spans="1:6" x14ac:dyDescent="0.45">
      <c r="A41" s="11">
        <v>1375</v>
      </c>
      <c r="B41" s="12">
        <f>_xlfn.MINIFS(model!$J:$J,model!$B:$B,parameters!$A41)</f>
        <v>24</v>
      </c>
      <c r="C41" s="12">
        <f>_xlfn.MAXIFS(model!$J:$J,model!$B:$B,parameters!$A41)</f>
        <v>31</v>
      </c>
      <c r="D41" s="13">
        <f>AVERAGEIFS(model!$J:$J,model!$B:$B,parameters!$A41)</f>
        <v>28.344827586206897</v>
      </c>
      <c r="E41" s="13">
        <f>AVERAGEIF(model!B:B,A41,model!K:K)</f>
        <v>48.664673001220287</v>
      </c>
      <c r="F41" s="9" t="str">
        <f t="shared" si="0"/>
        <v>no</v>
      </c>
    </row>
    <row r="42" spans="1:6" x14ac:dyDescent="0.45">
      <c r="A42" s="11">
        <v>1400</v>
      </c>
      <c r="B42" s="12">
        <f>_xlfn.MINIFS(model!$J:$J,model!$B:$B,parameters!$A42)</f>
        <v>24</v>
      </c>
      <c r="C42" s="12">
        <f>_xlfn.MAXIFS(model!$J:$J,model!$B:$B,parameters!$A42)</f>
        <v>34</v>
      </c>
      <c r="D42" s="13">
        <f>AVERAGEIFS(model!$J:$J,model!$B:$B,parameters!$A42)</f>
        <v>28.678571428571427</v>
      </c>
      <c r="E42" s="13">
        <f>AVERAGEIF(model!B:B,A42,model!K:K)</f>
        <v>49.071393172273247</v>
      </c>
      <c r="F42" s="9" t="str">
        <f t="shared" si="0"/>
        <v>no</v>
      </c>
    </row>
    <row r="51" spans="1:5" ht="42.75" x14ac:dyDescent="0.45">
      <c r="A51" s="17" t="s">
        <v>15</v>
      </c>
      <c r="B51" s="17" t="s">
        <v>16</v>
      </c>
      <c r="C51" s="17" t="s">
        <v>17</v>
      </c>
      <c r="D51" s="17" t="s">
        <v>18</v>
      </c>
      <c r="E51" s="17" t="s">
        <v>13</v>
      </c>
    </row>
    <row r="52" spans="1:5" x14ac:dyDescent="0.45">
      <c r="A52" s="11" t="s">
        <v>19</v>
      </c>
      <c r="B52" s="12">
        <v>23</v>
      </c>
      <c r="C52" s="12">
        <v>31</v>
      </c>
      <c r="D52" s="13">
        <v>26.071428571428573</v>
      </c>
      <c r="E52" s="14">
        <v>36.804221737057738</v>
      </c>
    </row>
    <row r="53" spans="1:5" x14ac:dyDescent="0.45">
      <c r="A53" s="11" t="s">
        <v>20</v>
      </c>
      <c r="B53" s="12">
        <v>15</v>
      </c>
      <c r="C53" s="12">
        <v>20</v>
      </c>
      <c r="D53" s="13">
        <v>18.035714285714285</v>
      </c>
      <c r="E53" s="14">
        <v>52.99544817927174</v>
      </c>
    </row>
    <row r="54" spans="1:5" x14ac:dyDescent="0.45">
      <c r="A54" s="11" t="s">
        <v>21</v>
      </c>
      <c r="B54" s="12">
        <v>11</v>
      </c>
      <c r="C54" s="12">
        <v>17</v>
      </c>
      <c r="D54" s="13">
        <v>13.285714285714286</v>
      </c>
      <c r="E54" s="14">
        <v>72.965004183491587</v>
      </c>
    </row>
    <row r="55" spans="1:5" x14ac:dyDescent="0.45">
      <c r="A55" s="11" t="s">
        <v>22</v>
      </c>
      <c r="B55" s="12">
        <v>7</v>
      </c>
      <c r="C55" s="12">
        <v>11</v>
      </c>
      <c r="D55" s="13">
        <v>9.5</v>
      </c>
      <c r="E55" s="14">
        <v>102.44666048237477</v>
      </c>
    </row>
  </sheetData>
  <conditionalFormatting sqref="F10:F42">
    <cfRule type="cellIs" dxfId="2" priority="4" operator="equal">
      <formula>"yes"</formula>
    </cfRule>
  </conditionalFormatting>
  <conditionalFormatting sqref="A10:A42">
    <cfRule type="cellIs" dxfId="1" priority="3" operator="between">
      <formula>$E$2-1</formula>
      <formula>$E$3+1</formula>
    </cfRule>
  </conditionalFormatting>
  <conditionalFormatting sqref="A52:A55">
    <cfRule type="cellIs" dxfId="0" priority="1" operator="between">
      <formula>$E$2-1</formula>
      <formula>$E$3+1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827E7-0C7E-4F7D-BDC3-EF9BF0B90974}">
  <dimension ref="A1:K752"/>
  <sheetViews>
    <sheetView workbookViewId="0">
      <pane ySplit="1" topLeftCell="A672" activePane="bottomLeft" state="frozen"/>
      <selection pane="bottomLeft" activeCell="N715" sqref="N715"/>
    </sheetView>
  </sheetViews>
  <sheetFormatPr defaultRowHeight="14.25" x14ac:dyDescent="0.45"/>
  <cols>
    <col min="1" max="1" width="4.86328125" style="2" customWidth="1"/>
    <col min="2" max="2" width="4.86328125" style="2" bestFit="1" customWidth="1"/>
    <col min="3" max="3" width="6.73046875" style="2" bestFit="1" customWidth="1"/>
    <col min="4" max="4" width="7.59765625" style="4" bestFit="1" customWidth="1"/>
    <col min="5" max="5" width="15.1328125" style="4" customWidth="1"/>
    <col min="6" max="6" width="5.265625" style="2" bestFit="1" customWidth="1"/>
    <col min="7" max="7" width="8.3984375" style="2" bestFit="1" customWidth="1"/>
    <col min="8" max="8" width="11.3984375" style="2" bestFit="1" customWidth="1"/>
    <col min="9" max="9" width="7" style="2" customWidth="1"/>
    <col min="10" max="10" width="12.265625" style="2" customWidth="1"/>
    <col min="11" max="11" width="16.1328125" style="1" customWidth="1"/>
  </cols>
  <sheetData>
    <row r="1" spans="1:11" x14ac:dyDescent="0.45">
      <c r="A1" s="2" t="s">
        <v>23</v>
      </c>
      <c r="B1" s="2" t="s">
        <v>24</v>
      </c>
      <c r="C1" s="2" t="s">
        <v>25</v>
      </c>
      <c r="D1" s="4" t="s">
        <v>26</v>
      </c>
      <c r="E1" s="4" t="s">
        <v>27</v>
      </c>
      <c r="F1" s="7" t="s">
        <v>28</v>
      </c>
      <c r="G1" s="7" t="s">
        <v>29</v>
      </c>
      <c r="H1" s="2" t="s">
        <v>30</v>
      </c>
      <c r="I1" s="2" t="s">
        <v>31</v>
      </c>
      <c r="J1" s="2" t="s">
        <v>32</v>
      </c>
      <c r="K1" s="3" t="s">
        <v>33</v>
      </c>
    </row>
    <row r="2" spans="1:11" x14ac:dyDescent="0.45">
      <c r="A2" s="2">
        <v>1</v>
      </c>
      <c r="B2" s="2">
        <v>600</v>
      </c>
      <c r="C2" s="2">
        <v>20</v>
      </c>
      <c r="D2" s="4">
        <f t="shared" ref="D2:D65" si="0">B2/C2</f>
        <v>30</v>
      </c>
      <c r="E2" s="4">
        <f t="shared" ref="E2:E65" si="1">C2/D2</f>
        <v>0.66666666666666663</v>
      </c>
      <c r="F2" s="2">
        <f>1+ROUNDDOWN((C2-parameters!$B$3-parameters!$B$4)/(parameters!$B$3+parameters!$B$2),0)</f>
        <v>3</v>
      </c>
      <c r="G2" s="2">
        <f>1+ROUNDDOWN((D2-parameters!$B$3-parameters!$B$4)/(parameters!$B$3+parameters!$B$2),0)</f>
        <v>4</v>
      </c>
      <c r="H2" s="2">
        <f t="shared" ref="H2:H65" si="2">F2*G2</f>
        <v>12</v>
      </c>
      <c r="I2" s="2">
        <f>parameters!$B$5</f>
        <v>1</v>
      </c>
      <c r="J2" s="2">
        <f>(H2-I2)*parameters!B$6</f>
        <v>11</v>
      </c>
      <c r="K2" s="1">
        <f t="shared" ref="K2:K65" si="3">B2/J2</f>
        <v>54.545454545454547</v>
      </c>
    </row>
    <row r="3" spans="1:11" x14ac:dyDescent="0.45">
      <c r="A3" s="2">
        <v>2</v>
      </c>
      <c r="B3" s="2">
        <v>600</v>
      </c>
      <c r="C3" s="2">
        <v>21</v>
      </c>
      <c r="D3" s="4">
        <f t="shared" si="0"/>
        <v>28.571428571428573</v>
      </c>
      <c r="E3" s="4">
        <f t="shared" si="1"/>
        <v>0.73499999999999999</v>
      </c>
      <c r="F3" s="2">
        <f>1+ROUNDDOWN((C3-parameters!$B$3-parameters!$B$4)/(parameters!$B$3+parameters!$B$2),0)</f>
        <v>3</v>
      </c>
      <c r="G3" s="2">
        <f>1+ROUNDDOWN((D3-parameters!$B$3-parameters!$B$4)/(parameters!$B$3+parameters!$B$2),0)</f>
        <v>4</v>
      </c>
      <c r="H3" s="2">
        <f t="shared" si="2"/>
        <v>12</v>
      </c>
      <c r="I3" s="2">
        <f>parameters!$B$5</f>
        <v>1</v>
      </c>
      <c r="J3" s="2">
        <f>(H3-I3)*parameters!B$6</f>
        <v>11</v>
      </c>
      <c r="K3" s="1">
        <f t="shared" si="3"/>
        <v>54.545454545454547</v>
      </c>
    </row>
    <row r="4" spans="1:11" x14ac:dyDescent="0.45">
      <c r="A4" s="2">
        <v>3</v>
      </c>
      <c r="B4" s="2">
        <v>600</v>
      </c>
      <c r="C4" s="2">
        <v>22</v>
      </c>
      <c r="D4" s="4">
        <f t="shared" si="0"/>
        <v>27.272727272727273</v>
      </c>
      <c r="E4" s="4">
        <f t="shared" si="1"/>
        <v>0.80666666666666664</v>
      </c>
      <c r="F4" s="2">
        <f>1+ROUNDDOWN((C4-parameters!$B$3-parameters!$B$4)/(parameters!$B$3+parameters!$B$2),0)</f>
        <v>3</v>
      </c>
      <c r="G4" s="2">
        <f>1+ROUNDDOWN((D4-parameters!$B$3-parameters!$B$4)/(parameters!$B$3+parameters!$B$2),0)</f>
        <v>4</v>
      </c>
      <c r="H4" s="2">
        <f t="shared" si="2"/>
        <v>12</v>
      </c>
      <c r="I4" s="2">
        <f>parameters!$B$5</f>
        <v>1</v>
      </c>
      <c r="J4" s="2">
        <f>(H4-I4)*parameters!B$6</f>
        <v>11</v>
      </c>
      <c r="K4" s="1">
        <f t="shared" si="3"/>
        <v>54.545454545454547</v>
      </c>
    </row>
    <row r="5" spans="1:11" x14ac:dyDescent="0.45">
      <c r="A5" s="2">
        <v>4</v>
      </c>
      <c r="B5" s="2">
        <v>600</v>
      </c>
      <c r="C5" s="2">
        <v>23</v>
      </c>
      <c r="D5" s="4">
        <f t="shared" si="0"/>
        <v>26.086956521739129</v>
      </c>
      <c r="E5" s="4">
        <f t="shared" si="1"/>
        <v>0.88166666666666671</v>
      </c>
      <c r="F5" s="2">
        <f>1+ROUNDDOWN((C5-parameters!$B$3-parameters!$B$4)/(parameters!$B$3+parameters!$B$2),0)</f>
        <v>3</v>
      </c>
      <c r="G5" s="2">
        <f>1+ROUNDDOWN((D5-parameters!$B$3-parameters!$B$4)/(parameters!$B$3+parameters!$B$2),0)</f>
        <v>4</v>
      </c>
      <c r="H5" s="2">
        <f t="shared" si="2"/>
        <v>12</v>
      </c>
      <c r="I5" s="2">
        <f>parameters!$B$5</f>
        <v>1</v>
      </c>
      <c r="J5" s="2">
        <f>(H5-I5)*parameters!B$6</f>
        <v>11</v>
      </c>
      <c r="K5" s="1">
        <f t="shared" si="3"/>
        <v>54.545454545454547</v>
      </c>
    </row>
    <row r="6" spans="1:11" x14ac:dyDescent="0.45">
      <c r="A6" s="2">
        <v>5</v>
      </c>
      <c r="B6" s="2">
        <v>600</v>
      </c>
      <c r="C6" s="2">
        <v>24</v>
      </c>
      <c r="D6" s="4">
        <f t="shared" si="0"/>
        <v>25</v>
      </c>
      <c r="E6" s="4">
        <f t="shared" si="1"/>
        <v>0.96</v>
      </c>
      <c r="F6" s="2">
        <f>1+ROUNDDOWN((C6-parameters!$B$3-parameters!$B$4)/(parameters!$B$3+parameters!$B$2),0)</f>
        <v>4</v>
      </c>
      <c r="G6" s="2">
        <f>1+ROUNDDOWN((D6-parameters!$B$3-parameters!$B$4)/(parameters!$B$3+parameters!$B$2),0)</f>
        <v>4</v>
      </c>
      <c r="H6" s="2">
        <f t="shared" si="2"/>
        <v>16</v>
      </c>
      <c r="I6" s="2">
        <f>parameters!$B$5</f>
        <v>1</v>
      </c>
      <c r="J6" s="2">
        <f>(H6-I6)*parameters!B$6</f>
        <v>15</v>
      </c>
      <c r="K6" s="1">
        <f t="shared" si="3"/>
        <v>40</v>
      </c>
    </row>
    <row r="7" spans="1:11" x14ac:dyDescent="0.45">
      <c r="A7" s="2">
        <v>6</v>
      </c>
      <c r="B7" s="2">
        <v>600</v>
      </c>
      <c r="C7" s="2">
        <v>25</v>
      </c>
      <c r="D7" s="4">
        <f t="shared" si="0"/>
        <v>24</v>
      </c>
      <c r="E7" s="4">
        <f t="shared" si="1"/>
        <v>1.0416666666666667</v>
      </c>
      <c r="F7" s="2">
        <f>1+ROUNDDOWN((C7-parameters!$B$3-parameters!$B$4)/(parameters!$B$3+parameters!$B$2),0)</f>
        <v>4</v>
      </c>
      <c r="G7" s="2">
        <f>1+ROUNDDOWN((D7-parameters!$B$3-parameters!$B$4)/(parameters!$B$3+parameters!$B$2),0)</f>
        <v>4</v>
      </c>
      <c r="H7" s="2">
        <f t="shared" si="2"/>
        <v>16</v>
      </c>
      <c r="I7" s="2">
        <f>parameters!$B$5</f>
        <v>1</v>
      </c>
      <c r="J7" s="2">
        <f>(H7-I7)*parameters!B$6</f>
        <v>15</v>
      </c>
      <c r="K7" s="1">
        <f t="shared" si="3"/>
        <v>40</v>
      </c>
    </row>
    <row r="8" spans="1:11" x14ac:dyDescent="0.45">
      <c r="A8" s="2">
        <v>7</v>
      </c>
      <c r="B8" s="2">
        <v>600</v>
      </c>
      <c r="C8" s="2">
        <v>26</v>
      </c>
      <c r="D8" s="4">
        <f t="shared" si="0"/>
        <v>23.076923076923077</v>
      </c>
      <c r="E8" s="4">
        <f t="shared" si="1"/>
        <v>1.1266666666666667</v>
      </c>
      <c r="F8" s="2">
        <f>1+ROUNDDOWN((C8-parameters!$B$3-parameters!$B$4)/(parameters!$B$3+parameters!$B$2),0)</f>
        <v>4</v>
      </c>
      <c r="G8" s="2">
        <f>1+ROUNDDOWN((D8-parameters!$B$3-parameters!$B$4)/(parameters!$B$3+parameters!$B$2),0)</f>
        <v>3</v>
      </c>
      <c r="H8" s="2">
        <f t="shared" si="2"/>
        <v>12</v>
      </c>
      <c r="I8" s="2">
        <f>parameters!$B$5</f>
        <v>1</v>
      </c>
      <c r="J8" s="2">
        <f>(H8-I8)*parameters!B$6</f>
        <v>11</v>
      </c>
      <c r="K8" s="1">
        <f t="shared" si="3"/>
        <v>54.545454545454547</v>
      </c>
    </row>
    <row r="9" spans="1:11" x14ac:dyDescent="0.45">
      <c r="A9" s="2">
        <v>8</v>
      </c>
      <c r="B9" s="2">
        <v>600</v>
      </c>
      <c r="C9" s="2">
        <v>27</v>
      </c>
      <c r="D9" s="4">
        <f t="shared" si="0"/>
        <v>22.222222222222221</v>
      </c>
      <c r="E9" s="4">
        <f t="shared" si="1"/>
        <v>1.2150000000000001</v>
      </c>
      <c r="F9" s="2">
        <f>1+ROUNDDOWN((C9-parameters!$B$3-parameters!$B$4)/(parameters!$B$3+parameters!$B$2),0)</f>
        <v>4</v>
      </c>
      <c r="G9" s="2">
        <f>1+ROUNDDOWN((D9-parameters!$B$3-parameters!$B$4)/(parameters!$B$3+parameters!$B$2),0)</f>
        <v>3</v>
      </c>
      <c r="H9" s="2">
        <f t="shared" si="2"/>
        <v>12</v>
      </c>
      <c r="I9" s="2">
        <f>parameters!$B$5</f>
        <v>1</v>
      </c>
      <c r="J9" s="2">
        <f>(H9-I9)*parameters!B$6</f>
        <v>11</v>
      </c>
      <c r="K9" s="1">
        <f t="shared" si="3"/>
        <v>54.545454545454547</v>
      </c>
    </row>
    <row r="10" spans="1:11" x14ac:dyDescent="0.45">
      <c r="A10" s="2">
        <v>9</v>
      </c>
      <c r="B10" s="2">
        <v>600</v>
      </c>
      <c r="C10" s="2">
        <v>28</v>
      </c>
      <c r="D10" s="4">
        <f t="shared" si="0"/>
        <v>21.428571428571427</v>
      </c>
      <c r="E10" s="4">
        <f t="shared" si="1"/>
        <v>1.3066666666666669</v>
      </c>
      <c r="F10" s="2">
        <f>1+ROUNDDOWN((C10-parameters!$B$3-parameters!$B$4)/(parameters!$B$3+parameters!$B$2),0)</f>
        <v>4</v>
      </c>
      <c r="G10" s="2">
        <f>1+ROUNDDOWN((D10-parameters!$B$3-parameters!$B$4)/(parameters!$B$3+parameters!$B$2),0)</f>
        <v>3</v>
      </c>
      <c r="H10" s="2">
        <f t="shared" si="2"/>
        <v>12</v>
      </c>
      <c r="I10" s="2">
        <f>parameters!$B$5</f>
        <v>1</v>
      </c>
      <c r="J10" s="2">
        <f>(H10-I10)*parameters!B$6</f>
        <v>11</v>
      </c>
      <c r="K10" s="1">
        <f t="shared" si="3"/>
        <v>54.545454545454547</v>
      </c>
    </row>
    <row r="11" spans="1:11" x14ac:dyDescent="0.45">
      <c r="A11" s="2">
        <v>10</v>
      </c>
      <c r="B11" s="2">
        <v>600</v>
      </c>
      <c r="C11" s="2">
        <v>29</v>
      </c>
      <c r="D11" s="4">
        <f t="shared" si="0"/>
        <v>20.689655172413794</v>
      </c>
      <c r="E11" s="4">
        <f t="shared" si="1"/>
        <v>1.4016666666666666</v>
      </c>
      <c r="F11" s="2">
        <f>1+ROUNDDOWN((C11-parameters!$B$3-parameters!$B$4)/(parameters!$B$3+parameters!$B$2),0)</f>
        <v>4</v>
      </c>
      <c r="G11" s="2">
        <f>1+ROUNDDOWN((D11-parameters!$B$3-parameters!$B$4)/(parameters!$B$3+parameters!$B$2),0)</f>
        <v>3</v>
      </c>
      <c r="H11" s="2">
        <f t="shared" si="2"/>
        <v>12</v>
      </c>
      <c r="I11" s="2">
        <f>parameters!$B$5</f>
        <v>1</v>
      </c>
      <c r="J11" s="2">
        <f>(H11-I11)*parameters!B$6</f>
        <v>11</v>
      </c>
      <c r="K11" s="1">
        <f t="shared" si="3"/>
        <v>54.545454545454547</v>
      </c>
    </row>
    <row r="12" spans="1:11" x14ac:dyDescent="0.45">
      <c r="A12" s="2">
        <v>11</v>
      </c>
      <c r="B12" s="2">
        <v>625</v>
      </c>
      <c r="C12" s="2">
        <v>20</v>
      </c>
      <c r="D12" s="4">
        <f t="shared" si="0"/>
        <v>31.25</v>
      </c>
      <c r="E12" s="4">
        <f t="shared" si="1"/>
        <v>0.64</v>
      </c>
      <c r="F12" s="2">
        <f>1+ROUNDDOWN((C12-parameters!$B$3-parameters!$B$4)/(parameters!$B$3+parameters!$B$2),0)</f>
        <v>3</v>
      </c>
      <c r="G12" s="2">
        <f>1+ROUNDDOWN((D12-parameters!$B$3-parameters!$B$4)/(parameters!$B$3+parameters!$B$2),0)</f>
        <v>5</v>
      </c>
      <c r="H12" s="2">
        <f t="shared" si="2"/>
        <v>15</v>
      </c>
      <c r="I12" s="2">
        <f>parameters!$B$5</f>
        <v>1</v>
      </c>
      <c r="J12" s="2">
        <f>(H12-I12)*parameters!B$6</f>
        <v>14</v>
      </c>
      <c r="K12" s="1">
        <f t="shared" si="3"/>
        <v>44.642857142857146</v>
      </c>
    </row>
    <row r="13" spans="1:11" x14ac:dyDescent="0.45">
      <c r="A13" s="2">
        <v>12</v>
      </c>
      <c r="B13" s="2">
        <v>625</v>
      </c>
      <c r="C13" s="2">
        <v>21</v>
      </c>
      <c r="D13" s="4">
        <f t="shared" si="0"/>
        <v>29.761904761904763</v>
      </c>
      <c r="E13" s="4">
        <f t="shared" si="1"/>
        <v>0.7056</v>
      </c>
      <c r="F13" s="2">
        <f>1+ROUNDDOWN((C13-parameters!$B$3-parameters!$B$4)/(parameters!$B$3+parameters!$B$2),0)</f>
        <v>3</v>
      </c>
      <c r="G13" s="2">
        <f>1+ROUNDDOWN((D13-parameters!$B$3-parameters!$B$4)/(parameters!$B$3+parameters!$B$2),0)</f>
        <v>4</v>
      </c>
      <c r="H13" s="2">
        <f t="shared" si="2"/>
        <v>12</v>
      </c>
      <c r="I13" s="2">
        <f>parameters!$B$5</f>
        <v>1</v>
      </c>
      <c r="J13" s="2">
        <f>(H13-I13)*parameters!B$6</f>
        <v>11</v>
      </c>
      <c r="K13" s="1">
        <f t="shared" si="3"/>
        <v>56.81818181818182</v>
      </c>
    </row>
    <row r="14" spans="1:11" x14ac:dyDescent="0.45">
      <c r="A14" s="2">
        <v>13</v>
      </c>
      <c r="B14" s="2">
        <v>625</v>
      </c>
      <c r="C14" s="2">
        <v>22</v>
      </c>
      <c r="D14" s="4">
        <f t="shared" si="0"/>
        <v>28.40909090909091</v>
      </c>
      <c r="E14" s="4">
        <f t="shared" si="1"/>
        <v>0.77439999999999998</v>
      </c>
      <c r="F14" s="2">
        <f>1+ROUNDDOWN((C14-parameters!$B$3-parameters!$B$4)/(parameters!$B$3+parameters!$B$2),0)</f>
        <v>3</v>
      </c>
      <c r="G14" s="2">
        <f>1+ROUNDDOWN((D14-parameters!$B$3-parameters!$B$4)/(parameters!$B$3+parameters!$B$2),0)</f>
        <v>4</v>
      </c>
      <c r="H14" s="2">
        <f t="shared" si="2"/>
        <v>12</v>
      </c>
      <c r="I14" s="2">
        <f>parameters!$B$5</f>
        <v>1</v>
      </c>
      <c r="J14" s="2">
        <f>(H14-I14)*parameters!B$6</f>
        <v>11</v>
      </c>
      <c r="K14" s="1">
        <f t="shared" si="3"/>
        <v>56.81818181818182</v>
      </c>
    </row>
    <row r="15" spans="1:11" x14ac:dyDescent="0.45">
      <c r="A15" s="2">
        <v>14</v>
      </c>
      <c r="B15" s="2">
        <v>625</v>
      </c>
      <c r="C15" s="2">
        <v>23</v>
      </c>
      <c r="D15" s="4">
        <f t="shared" si="0"/>
        <v>27.173913043478262</v>
      </c>
      <c r="E15" s="4">
        <f t="shared" si="1"/>
        <v>0.84639999999999993</v>
      </c>
      <c r="F15" s="2">
        <f>1+ROUNDDOWN((C15-parameters!$B$3-parameters!$B$4)/(parameters!$B$3+parameters!$B$2),0)</f>
        <v>3</v>
      </c>
      <c r="G15" s="2">
        <f>1+ROUNDDOWN((D15-parameters!$B$3-parameters!$B$4)/(parameters!$B$3+parameters!$B$2),0)</f>
        <v>4</v>
      </c>
      <c r="H15" s="2">
        <f t="shared" si="2"/>
        <v>12</v>
      </c>
      <c r="I15" s="2">
        <f>parameters!$B$5</f>
        <v>1</v>
      </c>
      <c r="J15" s="2">
        <f>(H15-I15)*parameters!B$6</f>
        <v>11</v>
      </c>
      <c r="K15" s="1">
        <f t="shared" si="3"/>
        <v>56.81818181818182</v>
      </c>
    </row>
    <row r="16" spans="1:11" x14ac:dyDescent="0.45">
      <c r="A16" s="2">
        <v>15</v>
      </c>
      <c r="B16" s="2">
        <v>625</v>
      </c>
      <c r="C16" s="2">
        <v>24</v>
      </c>
      <c r="D16" s="4">
        <f t="shared" si="0"/>
        <v>26.041666666666668</v>
      </c>
      <c r="E16" s="4">
        <f t="shared" si="1"/>
        <v>0.92159999999999997</v>
      </c>
      <c r="F16" s="2">
        <f>1+ROUNDDOWN((C16-parameters!$B$3-parameters!$B$4)/(parameters!$B$3+parameters!$B$2),0)</f>
        <v>4</v>
      </c>
      <c r="G16" s="2">
        <f>1+ROUNDDOWN((D16-parameters!$B$3-parameters!$B$4)/(parameters!$B$3+parameters!$B$2),0)</f>
        <v>4</v>
      </c>
      <c r="H16" s="2">
        <f t="shared" si="2"/>
        <v>16</v>
      </c>
      <c r="I16" s="2">
        <f>parameters!$B$5</f>
        <v>1</v>
      </c>
      <c r="J16" s="2">
        <f>(H16-I16)*parameters!B$6</f>
        <v>15</v>
      </c>
      <c r="K16" s="1">
        <f t="shared" si="3"/>
        <v>41.666666666666664</v>
      </c>
    </row>
    <row r="17" spans="1:11" x14ac:dyDescent="0.45">
      <c r="A17" s="2">
        <v>16</v>
      </c>
      <c r="B17" s="2">
        <v>625</v>
      </c>
      <c r="C17" s="2">
        <v>25</v>
      </c>
      <c r="D17" s="4">
        <f t="shared" si="0"/>
        <v>25</v>
      </c>
      <c r="E17" s="4">
        <f t="shared" si="1"/>
        <v>1</v>
      </c>
      <c r="F17" s="2">
        <f>1+ROUNDDOWN((C17-parameters!$B$3-parameters!$B$4)/(parameters!$B$3+parameters!$B$2),0)</f>
        <v>4</v>
      </c>
      <c r="G17" s="2">
        <f>1+ROUNDDOWN((D17-parameters!$B$3-parameters!$B$4)/(parameters!$B$3+parameters!$B$2),0)</f>
        <v>4</v>
      </c>
      <c r="H17" s="2">
        <f t="shared" si="2"/>
        <v>16</v>
      </c>
      <c r="I17" s="2">
        <f>parameters!$B$5</f>
        <v>1</v>
      </c>
      <c r="J17" s="2">
        <f>(H17-I17)*parameters!B$6</f>
        <v>15</v>
      </c>
      <c r="K17" s="1">
        <f t="shared" si="3"/>
        <v>41.666666666666664</v>
      </c>
    </row>
    <row r="18" spans="1:11" x14ac:dyDescent="0.45">
      <c r="A18" s="2">
        <v>17</v>
      </c>
      <c r="B18" s="2">
        <v>625</v>
      </c>
      <c r="C18" s="2">
        <v>26</v>
      </c>
      <c r="D18" s="4">
        <f t="shared" si="0"/>
        <v>24.03846153846154</v>
      </c>
      <c r="E18" s="4">
        <f t="shared" si="1"/>
        <v>1.0815999999999999</v>
      </c>
      <c r="F18" s="2">
        <f>1+ROUNDDOWN((C18-parameters!$B$3-parameters!$B$4)/(parameters!$B$3+parameters!$B$2),0)</f>
        <v>4</v>
      </c>
      <c r="G18" s="2">
        <f>1+ROUNDDOWN((D18-parameters!$B$3-parameters!$B$4)/(parameters!$B$3+parameters!$B$2),0)</f>
        <v>4</v>
      </c>
      <c r="H18" s="2">
        <f t="shared" si="2"/>
        <v>16</v>
      </c>
      <c r="I18" s="2">
        <f>parameters!$B$5</f>
        <v>1</v>
      </c>
      <c r="J18" s="2">
        <f>(H18-I18)*parameters!B$6</f>
        <v>15</v>
      </c>
      <c r="K18" s="1">
        <f t="shared" si="3"/>
        <v>41.666666666666664</v>
      </c>
    </row>
    <row r="19" spans="1:11" x14ac:dyDescent="0.45">
      <c r="A19" s="2">
        <v>18</v>
      </c>
      <c r="B19" s="2">
        <v>625</v>
      </c>
      <c r="C19" s="2">
        <v>27</v>
      </c>
      <c r="D19" s="4">
        <f t="shared" si="0"/>
        <v>23.148148148148149</v>
      </c>
      <c r="E19" s="4">
        <f t="shared" si="1"/>
        <v>1.1663999999999999</v>
      </c>
      <c r="F19" s="2">
        <f>1+ROUNDDOWN((C19-parameters!$B$3-parameters!$B$4)/(parameters!$B$3+parameters!$B$2),0)</f>
        <v>4</v>
      </c>
      <c r="G19" s="2">
        <f>1+ROUNDDOWN((D19-parameters!$B$3-parameters!$B$4)/(parameters!$B$3+parameters!$B$2),0)</f>
        <v>3</v>
      </c>
      <c r="H19" s="2">
        <f t="shared" si="2"/>
        <v>12</v>
      </c>
      <c r="I19" s="2">
        <f>parameters!$B$5</f>
        <v>1</v>
      </c>
      <c r="J19" s="2">
        <f>(H19-I19)*parameters!B$6</f>
        <v>11</v>
      </c>
      <c r="K19" s="1">
        <f t="shared" si="3"/>
        <v>56.81818181818182</v>
      </c>
    </row>
    <row r="20" spans="1:11" x14ac:dyDescent="0.45">
      <c r="A20" s="2">
        <v>19</v>
      </c>
      <c r="B20" s="2">
        <v>625</v>
      </c>
      <c r="C20" s="2">
        <v>28</v>
      </c>
      <c r="D20" s="4">
        <f t="shared" si="0"/>
        <v>22.321428571428573</v>
      </c>
      <c r="E20" s="4">
        <f t="shared" si="1"/>
        <v>1.2544</v>
      </c>
      <c r="F20" s="2">
        <f>1+ROUNDDOWN((C20-parameters!$B$3-parameters!$B$4)/(parameters!$B$3+parameters!$B$2),0)</f>
        <v>4</v>
      </c>
      <c r="G20" s="2">
        <f>1+ROUNDDOWN((D20-parameters!$B$3-parameters!$B$4)/(parameters!$B$3+parameters!$B$2),0)</f>
        <v>3</v>
      </c>
      <c r="H20" s="2">
        <f t="shared" si="2"/>
        <v>12</v>
      </c>
      <c r="I20" s="2">
        <f>parameters!$B$5</f>
        <v>1</v>
      </c>
      <c r="J20" s="2">
        <f>(H20-I20)*parameters!B$6</f>
        <v>11</v>
      </c>
      <c r="K20" s="1">
        <f t="shared" si="3"/>
        <v>56.81818181818182</v>
      </c>
    </row>
    <row r="21" spans="1:11" x14ac:dyDescent="0.45">
      <c r="A21" s="2">
        <v>20</v>
      </c>
      <c r="B21" s="2">
        <v>625</v>
      </c>
      <c r="C21" s="2">
        <v>29</v>
      </c>
      <c r="D21" s="4">
        <f t="shared" si="0"/>
        <v>21.551724137931036</v>
      </c>
      <c r="E21" s="4">
        <f t="shared" si="1"/>
        <v>1.3455999999999999</v>
      </c>
      <c r="F21" s="2">
        <f>1+ROUNDDOWN((C21-parameters!$B$3-parameters!$B$4)/(parameters!$B$3+parameters!$B$2),0)</f>
        <v>4</v>
      </c>
      <c r="G21" s="2">
        <f>1+ROUNDDOWN((D21-parameters!$B$3-parameters!$B$4)/(parameters!$B$3+parameters!$B$2),0)</f>
        <v>3</v>
      </c>
      <c r="H21" s="2">
        <f t="shared" si="2"/>
        <v>12</v>
      </c>
      <c r="I21" s="2">
        <f>parameters!$B$5</f>
        <v>1</v>
      </c>
      <c r="J21" s="2">
        <f>(H21-I21)*parameters!B$6</f>
        <v>11</v>
      </c>
      <c r="K21" s="1">
        <f t="shared" si="3"/>
        <v>56.81818181818182</v>
      </c>
    </row>
    <row r="22" spans="1:11" x14ac:dyDescent="0.45">
      <c r="A22" s="2">
        <v>21</v>
      </c>
      <c r="B22" s="2">
        <v>625</v>
      </c>
      <c r="C22" s="2">
        <v>30</v>
      </c>
      <c r="D22" s="4">
        <f t="shared" si="0"/>
        <v>20.833333333333332</v>
      </c>
      <c r="E22" s="4">
        <f t="shared" si="1"/>
        <v>1.4400000000000002</v>
      </c>
      <c r="F22" s="2">
        <f>1+ROUNDDOWN((C22-parameters!$B$3-parameters!$B$4)/(parameters!$B$3+parameters!$B$2),0)</f>
        <v>4</v>
      </c>
      <c r="G22" s="2">
        <f>1+ROUNDDOWN((D22-parameters!$B$3-parameters!$B$4)/(parameters!$B$3+parameters!$B$2),0)</f>
        <v>3</v>
      </c>
      <c r="H22" s="2">
        <f t="shared" si="2"/>
        <v>12</v>
      </c>
      <c r="I22" s="2">
        <f>parameters!$B$5</f>
        <v>1</v>
      </c>
      <c r="J22" s="2">
        <f>(H22-I22)*parameters!B$6</f>
        <v>11</v>
      </c>
      <c r="K22" s="1">
        <f t="shared" si="3"/>
        <v>56.81818181818182</v>
      </c>
    </row>
    <row r="23" spans="1:11" x14ac:dyDescent="0.45">
      <c r="A23" s="2">
        <v>22</v>
      </c>
      <c r="B23" s="2">
        <v>625</v>
      </c>
      <c r="C23" s="2">
        <v>31</v>
      </c>
      <c r="D23" s="4">
        <f t="shared" si="0"/>
        <v>20.161290322580644</v>
      </c>
      <c r="E23" s="4">
        <f t="shared" si="1"/>
        <v>1.5376000000000001</v>
      </c>
      <c r="F23" s="2">
        <f>1+ROUNDDOWN((C23-parameters!$B$3-parameters!$B$4)/(parameters!$B$3+parameters!$B$2),0)</f>
        <v>5</v>
      </c>
      <c r="G23" s="2">
        <f>1+ROUNDDOWN((D23-parameters!$B$3-parameters!$B$4)/(parameters!$B$3+parameters!$B$2),0)</f>
        <v>3</v>
      </c>
      <c r="H23" s="2">
        <f t="shared" si="2"/>
        <v>15</v>
      </c>
      <c r="I23" s="2">
        <f>parameters!$B$5</f>
        <v>1</v>
      </c>
      <c r="J23" s="2">
        <f>(H23-I23)*parameters!B$6</f>
        <v>14</v>
      </c>
      <c r="K23" s="1">
        <f t="shared" si="3"/>
        <v>44.642857142857146</v>
      </c>
    </row>
    <row r="24" spans="1:11" x14ac:dyDescent="0.45">
      <c r="A24" s="2">
        <v>23</v>
      </c>
      <c r="B24" s="2">
        <v>650</v>
      </c>
      <c r="C24" s="2">
        <v>20</v>
      </c>
      <c r="D24" s="4">
        <f t="shared" si="0"/>
        <v>32.5</v>
      </c>
      <c r="E24" s="4">
        <f t="shared" si="1"/>
        <v>0.61538461538461542</v>
      </c>
      <c r="F24" s="2">
        <f>1+ROUNDDOWN((C24-parameters!$B$3-parameters!$B$4)/(parameters!$B$3+parameters!$B$2),0)</f>
        <v>3</v>
      </c>
      <c r="G24" s="2">
        <f>1+ROUNDDOWN((D24-parameters!$B$3-parameters!$B$4)/(parameters!$B$3+parameters!$B$2),0)</f>
        <v>5</v>
      </c>
      <c r="H24" s="2">
        <f t="shared" si="2"/>
        <v>15</v>
      </c>
      <c r="I24" s="2">
        <f>parameters!$B$5</f>
        <v>1</v>
      </c>
      <c r="J24" s="2">
        <f>(H24-I24)*parameters!B$6</f>
        <v>14</v>
      </c>
      <c r="K24" s="1">
        <f t="shared" si="3"/>
        <v>46.428571428571431</v>
      </c>
    </row>
    <row r="25" spans="1:11" x14ac:dyDescent="0.45">
      <c r="A25" s="2">
        <v>24</v>
      </c>
      <c r="B25" s="2">
        <v>650</v>
      </c>
      <c r="C25" s="2">
        <v>21</v>
      </c>
      <c r="D25" s="4">
        <f t="shared" si="0"/>
        <v>30.952380952380953</v>
      </c>
      <c r="E25" s="4">
        <f t="shared" si="1"/>
        <v>0.67846153846153845</v>
      </c>
      <c r="F25" s="2">
        <f>1+ROUNDDOWN((C25-parameters!$B$3-parameters!$B$4)/(parameters!$B$3+parameters!$B$2),0)</f>
        <v>3</v>
      </c>
      <c r="G25" s="2">
        <f>1+ROUNDDOWN((D25-parameters!$B$3-parameters!$B$4)/(parameters!$B$3+parameters!$B$2),0)</f>
        <v>4</v>
      </c>
      <c r="H25" s="2">
        <f t="shared" si="2"/>
        <v>12</v>
      </c>
      <c r="I25" s="2">
        <f>parameters!$B$5</f>
        <v>1</v>
      </c>
      <c r="J25" s="2">
        <f>(H25-I25)*parameters!B$6</f>
        <v>11</v>
      </c>
      <c r="K25" s="1">
        <f t="shared" si="3"/>
        <v>59.090909090909093</v>
      </c>
    </row>
    <row r="26" spans="1:11" x14ac:dyDescent="0.45">
      <c r="A26" s="2">
        <v>25</v>
      </c>
      <c r="B26" s="2">
        <v>650</v>
      </c>
      <c r="C26" s="2">
        <v>22</v>
      </c>
      <c r="D26" s="4">
        <f t="shared" si="0"/>
        <v>29.545454545454547</v>
      </c>
      <c r="E26" s="4">
        <f t="shared" si="1"/>
        <v>0.74461538461538457</v>
      </c>
      <c r="F26" s="2">
        <f>1+ROUNDDOWN((C26-parameters!$B$3-parameters!$B$4)/(parameters!$B$3+parameters!$B$2),0)</f>
        <v>3</v>
      </c>
      <c r="G26" s="2">
        <f>1+ROUNDDOWN((D26-parameters!$B$3-parameters!$B$4)/(parameters!$B$3+parameters!$B$2),0)</f>
        <v>4</v>
      </c>
      <c r="H26" s="2">
        <f t="shared" si="2"/>
        <v>12</v>
      </c>
      <c r="I26" s="2">
        <f>parameters!$B$5</f>
        <v>1</v>
      </c>
      <c r="J26" s="2">
        <f>(H26-I26)*parameters!B$6</f>
        <v>11</v>
      </c>
      <c r="K26" s="1">
        <f t="shared" si="3"/>
        <v>59.090909090909093</v>
      </c>
    </row>
    <row r="27" spans="1:11" x14ac:dyDescent="0.45">
      <c r="A27" s="2">
        <v>26</v>
      </c>
      <c r="B27" s="2">
        <v>650</v>
      </c>
      <c r="C27" s="2">
        <v>23</v>
      </c>
      <c r="D27" s="4">
        <f t="shared" si="0"/>
        <v>28.260869565217391</v>
      </c>
      <c r="E27" s="4">
        <f t="shared" si="1"/>
        <v>0.81384615384615389</v>
      </c>
      <c r="F27" s="2">
        <f>1+ROUNDDOWN((C27-parameters!$B$3-parameters!$B$4)/(parameters!$B$3+parameters!$B$2),0)</f>
        <v>3</v>
      </c>
      <c r="G27" s="2">
        <f>1+ROUNDDOWN((D27-parameters!$B$3-parameters!$B$4)/(parameters!$B$3+parameters!$B$2),0)</f>
        <v>4</v>
      </c>
      <c r="H27" s="2">
        <f t="shared" si="2"/>
        <v>12</v>
      </c>
      <c r="I27" s="2">
        <f>parameters!$B$5</f>
        <v>1</v>
      </c>
      <c r="J27" s="2">
        <f>(H27-I27)*parameters!B$6</f>
        <v>11</v>
      </c>
      <c r="K27" s="1">
        <f t="shared" si="3"/>
        <v>59.090909090909093</v>
      </c>
    </row>
    <row r="28" spans="1:11" x14ac:dyDescent="0.45">
      <c r="A28" s="2">
        <v>27</v>
      </c>
      <c r="B28" s="2">
        <v>650</v>
      </c>
      <c r="C28" s="2">
        <v>24</v>
      </c>
      <c r="D28" s="4">
        <f t="shared" si="0"/>
        <v>27.083333333333332</v>
      </c>
      <c r="E28" s="4">
        <f t="shared" si="1"/>
        <v>0.88615384615384618</v>
      </c>
      <c r="F28" s="2">
        <f>1+ROUNDDOWN((C28-parameters!$B$3-parameters!$B$4)/(parameters!$B$3+parameters!$B$2),0)</f>
        <v>4</v>
      </c>
      <c r="G28" s="2">
        <f>1+ROUNDDOWN((D28-parameters!$B$3-parameters!$B$4)/(parameters!$B$3+parameters!$B$2),0)</f>
        <v>4</v>
      </c>
      <c r="H28" s="2">
        <f t="shared" si="2"/>
        <v>16</v>
      </c>
      <c r="I28" s="2">
        <f>parameters!$B$5</f>
        <v>1</v>
      </c>
      <c r="J28" s="2">
        <f>(H28-I28)*parameters!B$6</f>
        <v>15</v>
      </c>
      <c r="K28" s="1">
        <f t="shared" si="3"/>
        <v>43.333333333333336</v>
      </c>
    </row>
    <row r="29" spans="1:11" x14ac:dyDescent="0.45">
      <c r="A29" s="2">
        <v>28</v>
      </c>
      <c r="B29" s="2">
        <v>650</v>
      </c>
      <c r="C29" s="2">
        <v>25</v>
      </c>
      <c r="D29" s="4">
        <f t="shared" si="0"/>
        <v>26</v>
      </c>
      <c r="E29" s="4">
        <f t="shared" si="1"/>
        <v>0.96153846153846156</v>
      </c>
      <c r="F29" s="2">
        <f>1+ROUNDDOWN((C29-parameters!$B$3-parameters!$B$4)/(parameters!$B$3+parameters!$B$2),0)</f>
        <v>4</v>
      </c>
      <c r="G29" s="2">
        <f>1+ROUNDDOWN((D29-parameters!$B$3-parameters!$B$4)/(parameters!$B$3+parameters!$B$2),0)</f>
        <v>4</v>
      </c>
      <c r="H29" s="2">
        <f t="shared" si="2"/>
        <v>16</v>
      </c>
      <c r="I29" s="2">
        <f>parameters!$B$5</f>
        <v>1</v>
      </c>
      <c r="J29" s="2">
        <f>(H29-I29)*parameters!B$6</f>
        <v>15</v>
      </c>
      <c r="K29" s="1">
        <f t="shared" si="3"/>
        <v>43.333333333333336</v>
      </c>
    </row>
    <row r="30" spans="1:11" x14ac:dyDescent="0.45">
      <c r="A30" s="2">
        <v>29</v>
      </c>
      <c r="B30" s="2">
        <v>650</v>
      </c>
      <c r="C30" s="2">
        <v>26</v>
      </c>
      <c r="D30" s="4">
        <f t="shared" si="0"/>
        <v>25</v>
      </c>
      <c r="E30" s="4">
        <f t="shared" si="1"/>
        <v>1.04</v>
      </c>
      <c r="F30" s="2">
        <f>1+ROUNDDOWN((C30-parameters!$B$3-parameters!$B$4)/(parameters!$B$3+parameters!$B$2),0)</f>
        <v>4</v>
      </c>
      <c r="G30" s="2">
        <f>1+ROUNDDOWN((D30-parameters!$B$3-parameters!$B$4)/(parameters!$B$3+parameters!$B$2),0)</f>
        <v>4</v>
      </c>
      <c r="H30" s="2">
        <f t="shared" si="2"/>
        <v>16</v>
      </c>
      <c r="I30" s="2">
        <f>parameters!$B$5</f>
        <v>1</v>
      </c>
      <c r="J30" s="2">
        <f>(H30-I30)*parameters!B$6</f>
        <v>15</v>
      </c>
      <c r="K30" s="1">
        <f t="shared" si="3"/>
        <v>43.333333333333336</v>
      </c>
    </row>
    <row r="31" spans="1:11" x14ac:dyDescent="0.45">
      <c r="A31" s="2">
        <v>30</v>
      </c>
      <c r="B31" s="2">
        <v>650</v>
      </c>
      <c r="C31" s="2">
        <v>27</v>
      </c>
      <c r="D31" s="4">
        <f t="shared" si="0"/>
        <v>24.074074074074073</v>
      </c>
      <c r="E31" s="4">
        <f t="shared" si="1"/>
        <v>1.1215384615384616</v>
      </c>
      <c r="F31" s="2">
        <f>1+ROUNDDOWN((C31-parameters!$B$3-parameters!$B$4)/(parameters!$B$3+parameters!$B$2),0)</f>
        <v>4</v>
      </c>
      <c r="G31" s="2">
        <f>1+ROUNDDOWN((D31-parameters!$B$3-parameters!$B$4)/(parameters!$B$3+parameters!$B$2),0)</f>
        <v>4</v>
      </c>
      <c r="H31" s="2">
        <f t="shared" si="2"/>
        <v>16</v>
      </c>
      <c r="I31" s="2">
        <f>parameters!$B$5</f>
        <v>1</v>
      </c>
      <c r="J31" s="2">
        <f>(H31-I31)*parameters!B$6</f>
        <v>15</v>
      </c>
      <c r="K31" s="1">
        <f t="shared" si="3"/>
        <v>43.333333333333336</v>
      </c>
    </row>
    <row r="32" spans="1:11" x14ac:dyDescent="0.45">
      <c r="A32" s="2">
        <v>31</v>
      </c>
      <c r="B32" s="2">
        <v>650</v>
      </c>
      <c r="C32" s="2">
        <v>28</v>
      </c>
      <c r="D32" s="4">
        <f t="shared" si="0"/>
        <v>23.214285714285715</v>
      </c>
      <c r="E32" s="4">
        <f t="shared" si="1"/>
        <v>1.2061538461538461</v>
      </c>
      <c r="F32" s="2">
        <f>1+ROUNDDOWN((C32-parameters!$B$3-parameters!$B$4)/(parameters!$B$3+parameters!$B$2),0)</f>
        <v>4</v>
      </c>
      <c r="G32" s="2">
        <f>1+ROUNDDOWN((D32-parameters!$B$3-parameters!$B$4)/(parameters!$B$3+parameters!$B$2),0)</f>
        <v>3</v>
      </c>
      <c r="H32" s="2">
        <f t="shared" si="2"/>
        <v>12</v>
      </c>
      <c r="I32" s="2">
        <f>parameters!$B$5</f>
        <v>1</v>
      </c>
      <c r="J32" s="2">
        <f>(H32-I32)*parameters!B$6</f>
        <v>11</v>
      </c>
      <c r="K32" s="1">
        <f t="shared" si="3"/>
        <v>59.090909090909093</v>
      </c>
    </row>
    <row r="33" spans="1:11" x14ac:dyDescent="0.45">
      <c r="A33" s="2">
        <v>32</v>
      </c>
      <c r="B33" s="2">
        <v>650</v>
      </c>
      <c r="C33" s="2">
        <v>29</v>
      </c>
      <c r="D33" s="4">
        <f t="shared" si="0"/>
        <v>22.413793103448278</v>
      </c>
      <c r="E33" s="4">
        <f t="shared" si="1"/>
        <v>1.2938461538461536</v>
      </c>
      <c r="F33" s="2">
        <f>1+ROUNDDOWN((C33-parameters!$B$3-parameters!$B$4)/(parameters!$B$3+parameters!$B$2),0)</f>
        <v>4</v>
      </c>
      <c r="G33" s="2">
        <f>1+ROUNDDOWN((D33-parameters!$B$3-parameters!$B$4)/(parameters!$B$3+parameters!$B$2),0)</f>
        <v>3</v>
      </c>
      <c r="H33" s="2">
        <f t="shared" si="2"/>
        <v>12</v>
      </c>
      <c r="I33" s="2">
        <f>parameters!$B$5</f>
        <v>1</v>
      </c>
      <c r="J33" s="2">
        <f>(H33-I33)*parameters!B$6</f>
        <v>11</v>
      </c>
      <c r="K33" s="1">
        <f t="shared" si="3"/>
        <v>59.090909090909093</v>
      </c>
    </row>
    <row r="34" spans="1:11" x14ac:dyDescent="0.45">
      <c r="A34" s="2">
        <v>33</v>
      </c>
      <c r="B34" s="2">
        <v>650</v>
      </c>
      <c r="C34" s="2">
        <v>30</v>
      </c>
      <c r="D34" s="4">
        <f t="shared" si="0"/>
        <v>21.666666666666668</v>
      </c>
      <c r="E34" s="4">
        <f t="shared" si="1"/>
        <v>1.3846153846153846</v>
      </c>
      <c r="F34" s="2">
        <f>1+ROUNDDOWN((C34-parameters!$B$3-parameters!$B$4)/(parameters!$B$3+parameters!$B$2),0)</f>
        <v>4</v>
      </c>
      <c r="G34" s="2">
        <f>1+ROUNDDOWN((D34-parameters!$B$3-parameters!$B$4)/(parameters!$B$3+parameters!$B$2),0)</f>
        <v>3</v>
      </c>
      <c r="H34" s="2">
        <f t="shared" si="2"/>
        <v>12</v>
      </c>
      <c r="I34" s="2">
        <f>parameters!$B$5</f>
        <v>1</v>
      </c>
      <c r="J34" s="2">
        <f>(H34-I34)*parameters!B$6</f>
        <v>11</v>
      </c>
      <c r="K34" s="1">
        <f t="shared" si="3"/>
        <v>59.090909090909093</v>
      </c>
    </row>
    <row r="35" spans="1:11" x14ac:dyDescent="0.45">
      <c r="A35" s="2">
        <v>34</v>
      </c>
      <c r="B35" s="2">
        <v>650</v>
      </c>
      <c r="C35" s="2">
        <v>31</v>
      </c>
      <c r="D35" s="4">
        <f t="shared" si="0"/>
        <v>20.967741935483872</v>
      </c>
      <c r="E35" s="4">
        <f t="shared" si="1"/>
        <v>1.4784615384615385</v>
      </c>
      <c r="F35" s="2">
        <f>1+ROUNDDOWN((C35-parameters!$B$3-parameters!$B$4)/(parameters!$B$3+parameters!$B$2),0)</f>
        <v>5</v>
      </c>
      <c r="G35" s="2">
        <f>1+ROUNDDOWN((D35-parameters!$B$3-parameters!$B$4)/(parameters!$B$3+parameters!$B$2),0)</f>
        <v>3</v>
      </c>
      <c r="H35" s="2">
        <f t="shared" si="2"/>
        <v>15</v>
      </c>
      <c r="I35" s="2">
        <f>parameters!$B$5</f>
        <v>1</v>
      </c>
      <c r="J35" s="2">
        <f>(H35-I35)*parameters!B$6</f>
        <v>14</v>
      </c>
      <c r="K35" s="1">
        <f t="shared" si="3"/>
        <v>46.428571428571431</v>
      </c>
    </row>
    <row r="36" spans="1:11" x14ac:dyDescent="0.45">
      <c r="A36" s="2">
        <v>35</v>
      </c>
      <c r="B36" s="2">
        <v>650</v>
      </c>
      <c r="C36" s="2">
        <v>32</v>
      </c>
      <c r="D36" s="4">
        <f t="shared" si="0"/>
        <v>20.3125</v>
      </c>
      <c r="E36" s="4">
        <f t="shared" si="1"/>
        <v>1.5753846153846154</v>
      </c>
      <c r="F36" s="2">
        <f>1+ROUNDDOWN((C36-parameters!$B$3-parameters!$B$4)/(parameters!$B$3+parameters!$B$2),0)</f>
        <v>5</v>
      </c>
      <c r="G36" s="2">
        <f>1+ROUNDDOWN((D36-parameters!$B$3-parameters!$B$4)/(parameters!$B$3+parameters!$B$2),0)</f>
        <v>3</v>
      </c>
      <c r="H36" s="2">
        <f t="shared" si="2"/>
        <v>15</v>
      </c>
      <c r="I36" s="2">
        <f>parameters!$B$5</f>
        <v>1</v>
      </c>
      <c r="J36" s="2">
        <f>(H36-I36)*parameters!B$6</f>
        <v>14</v>
      </c>
      <c r="K36" s="1">
        <f t="shared" si="3"/>
        <v>46.428571428571431</v>
      </c>
    </row>
    <row r="37" spans="1:11" x14ac:dyDescent="0.45">
      <c r="A37" s="2">
        <v>36</v>
      </c>
      <c r="B37" s="2">
        <v>675</v>
      </c>
      <c r="C37" s="2">
        <v>20</v>
      </c>
      <c r="D37" s="4">
        <f t="shared" si="0"/>
        <v>33.75</v>
      </c>
      <c r="E37" s="4">
        <f t="shared" si="1"/>
        <v>0.59259259259259256</v>
      </c>
      <c r="F37" s="2">
        <f>1+ROUNDDOWN((C37-parameters!$B$3-parameters!$B$4)/(parameters!$B$3+parameters!$B$2),0)</f>
        <v>3</v>
      </c>
      <c r="G37" s="2">
        <f>1+ROUNDDOWN((D37-parameters!$B$3-parameters!$B$4)/(parameters!$B$3+parameters!$B$2),0)</f>
        <v>5</v>
      </c>
      <c r="H37" s="2">
        <f t="shared" si="2"/>
        <v>15</v>
      </c>
      <c r="I37" s="2">
        <f>parameters!$B$5</f>
        <v>1</v>
      </c>
      <c r="J37" s="2">
        <f>(H37-I37)*parameters!B$6</f>
        <v>14</v>
      </c>
      <c r="K37" s="1">
        <f t="shared" si="3"/>
        <v>48.214285714285715</v>
      </c>
    </row>
    <row r="38" spans="1:11" x14ac:dyDescent="0.45">
      <c r="A38" s="2">
        <v>37</v>
      </c>
      <c r="B38" s="2">
        <v>675</v>
      </c>
      <c r="C38" s="2">
        <v>21</v>
      </c>
      <c r="D38" s="4">
        <f t="shared" si="0"/>
        <v>32.142857142857146</v>
      </c>
      <c r="E38" s="4">
        <f t="shared" si="1"/>
        <v>0.65333333333333332</v>
      </c>
      <c r="F38" s="2">
        <f>1+ROUNDDOWN((C38-parameters!$B$3-parameters!$B$4)/(parameters!$B$3+parameters!$B$2),0)</f>
        <v>3</v>
      </c>
      <c r="G38" s="2">
        <f>1+ROUNDDOWN((D38-parameters!$B$3-parameters!$B$4)/(parameters!$B$3+parameters!$B$2),0)</f>
        <v>5</v>
      </c>
      <c r="H38" s="2">
        <f t="shared" si="2"/>
        <v>15</v>
      </c>
      <c r="I38" s="2">
        <f>parameters!$B$5</f>
        <v>1</v>
      </c>
      <c r="J38" s="2">
        <f>(H38-I38)*parameters!B$6</f>
        <v>14</v>
      </c>
      <c r="K38" s="1">
        <f t="shared" si="3"/>
        <v>48.214285714285715</v>
      </c>
    </row>
    <row r="39" spans="1:11" x14ac:dyDescent="0.45">
      <c r="A39" s="2">
        <v>38</v>
      </c>
      <c r="B39" s="2">
        <v>675</v>
      </c>
      <c r="C39" s="2">
        <v>22</v>
      </c>
      <c r="D39" s="4">
        <f t="shared" si="0"/>
        <v>30.681818181818183</v>
      </c>
      <c r="E39" s="4">
        <f t="shared" si="1"/>
        <v>0.71703703703703703</v>
      </c>
      <c r="F39" s="2">
        <f>1+ROUNDDOWN((C39-parameters!$B$3-parameters!$B$4)/(parameters!$B$3+parameters!$B$2),0)</f>
        <v>3</v>
      </c>
      <c r="G39" s="2">
        <f>1+ROUNDDOWN((D39-parameters!$B$3-parameters!$B$4)/(parameters!$B$3+parameters!$B$2),0)</f>
        <v>4</v>
      </c>
      <c r="H39" s="2">
        <f t="shared" si="2"/>
        <v>12</v>
      </c>
      <c r="I39" s="2">
        <f>parameters!$B$5</f>
        <v>1</v>
      </c>
      <c r="J39" s="2">
        <f>(H39-I39)*parameters!B$6</f>
        <v>11</v>
      </c>
      <c r="K39" s="1">
        <f t="shared" si="3"/>
        <v>61.363636363636367</v>
      </c>
    </row>
    <row r="40" spans="1:11" x14ac:dyDescent="0.45">
      <c r="A40" s="2">
        <v>39</v>
      </c>
      <c r="B40" s="2">
        <v>675</v>
      </c>
      <c r="C40" s="2">
        <v>23</v>
      </c>
      <c r="D40" s="4">
        <f t="shared" si="0"/>
        <v>29.347826086956523</v>
      </c>
      <c r="E40" s="4">
        <f t="shared" si="1"/>
        <v>0.78370370370370368</v>
      </c>
      <c r="F40" s="2">
        <f>1+ROUNDDOWN((C40-parameters!$B$3-parameters!$B$4)/(parameters!$B$3+parameters!$B$2),0)</f>
        <v>3</v>
      </c>
      <c r="G40" s="2">
        <f>1+ROUNDDOWN((D40-parameters!$B$3-parameters!$B$4)/(parameters!$B$3+parameters!$B$2),0)</f>
        <v>4</v>
      </c>
      <c r="H40" s="2">
        <f t="shared" si="2"/>
        <v>12</v>
      </c>
      <c r="I40" s="2">
        <f>parameters!$B$5</f>
        <v>1</v>
      </c>
      <c r="J40" s="2">
        <f>(H40-I40)*parameters!B$6</f>
        <v>11</v>
      </c>
      <c r="K40" s="1">
        <f t="shared" si="3"/>
        <v>61.363636363636367</v>
      </c>
    </row>
    <row r="41" spans="1:11" x14ac:dyDescent="0.45">
      <c r="A41" s="2">
        <v>40</v>
      </c>
      <c r="B41" s="2">
        <v>675</v>
      </c>
      <c r="C41" s="2">
        <v>24</v>
      </c>
      <c r="D41" s="4">
        <f t="shared" si="0"/>
        <v>28.125</v>
      </c>
      <c r="E41" s="4">
        <f t="shared" si="1"/>
        <v>0.85333333333333339</v>
      </c>
      <c r="F41" s="2">
        <f>1+ROUNDDOWN((C41-parameters!$B$3-parameters!$B$4)/(parameters!$B$3+parameters!$B$2),0)</f>
        <v>4</v>
      </c>
      <c r="G41" s="2">
        <f>1+ROUNDDOWN((D41-parameters!$B$3-parameters!$B$4)/(parameters!$B$3+parameters!$B$2),0)</f>
        <v>4</v>
      </c>
      <c r="H41" s="2">
        <f t="shared" si="2"/>
        <v>16</v>
      </c>
      <c r="I41" s="2">
        <f>parameters!$B$5</f>
        <v>1</v>
      </c>
      <c r="J41" s="2">
        <f>(H41-I41)*parameters!B$6</f>
        <v>15</v>
      </c>
      <c r="K41" s="1">
        <f t="shared" si="3"/>
        <v>45</v>
      </c>
    </row>
    <row r="42" spans="1:11" x14ac:dyDescent="0.45">
      <c r="A42" s="2">
        <v>41</v>
      </c>
      <c r="B42" s="2">
        <v>675</v>
      </c>
      <c r="C42" s="2">
        <v>25</v>
      </c>
      <c r="D42" s="4">
        <f t="shared" si="0"/>
        <v>27</v>
      </c>
      <c r="E42" s="4">
        <f t="shared" si="1"/>
        <v>0.92592592592592593</v>
      </c>
      <c r="F42" s="2">
        <f>1+ROUNDDOWN((C42-parameters!$B$3-parameters!$B$4)/(parameters!$B$3+parameters!$B$2),0)</f>
        <v>4</v>
      </c>
      <c r="G42" s="2">
        <f>1+ROUNDDOWN((D42-parameters!$B$3-parameters!$B$4)/(parameters!$B$3+parameters!$B$2),0)</f>
        <v>4</v>
      </c>
      <c r="H42" s="2">
        <f t="shared" si="2"/>
        <v>16</v>
      </c>
      <c r="I42" s="2">
        <f>parameters!$B$5</f>
        <v>1</v>
      </c>
      <c r="J42" s="2">
        <f>(H42-I42)*parameters!B$6</f>
        <v>15</v>
      </c>
      <c r="K42" s="1">
        <f t="shared" si="3"/>
        <v>45</v>
      </c>
    </row>
    <row r="43" spans="1:11" x14ac:dyDescent="0.45">
      <c r="A43" s="2">
        <v>42</v>
      </c>
      <c r="B43" s="2">
        <v>675</v>
      </c>
      <c r="C43" s="2">
        <v>26</v>
      </c>
      <c r="D43" s="4">
        <f t="shared" si="0"/>
        <v>25.96153846153846</v>
      </c>
      <c r="E43" s="4">
        <f t="shared" si="1"/>
        <v>1.0014814814814816</v>
      </c>
      <c r="F43" s="2">
        <f>1+ROUNDDOWN((C43-parameters!$B$3-parameters!$B$4)/(parameters!$B$3+parameters!$B$2),0)</f>
        <v>4</v>
      </c>
      <c r="G43" s="2">
        <f>1+ROUNDDOWN((D43-parameters!$B$3-parameters!$B$4)/(parameters!$B$3+parameters!$B$2),0)</f>
        <v>4</v>
      </c>
      <c r="H43" s="2">
        <f t="shared" si="2"/>
        <v>16</v>
      </c>
      <c r="I43" s="2">
        <f>parameters!$B$5</f>
        <v>1</v>
      </c>
      <c r="J43" s="2">
        <f>(H43-I43)*parameters!B$6</f>
        <v>15</v>
      </c>
      <c r="K43" s="1">
        <f t="shared" si="3"/>
        <v>45</v>
      </c>
    </row>
    <row r="44" spans="1:11" x14ac:dyDescent="0.45">
      <c r="A44" s="2">
        <v>43</v>
      </c>
      <c r="B44" s="2">
        <v>675</v>
      </c>
      <c r="C44" s="2">
        <v>27</v>
      </c>
      <c r="D44" s="4">
        <f t="shared" si="0"/>
        <v>25</v>
      </c>
      <c r="E44" s="4">
        <f t="shared" si="1"/>
        <v>1.08</v>
      </c>
      <c r="F44" s="2">
        <f>1+ROUNDDOWN((C44-parameters!$B$3-parameters!$B$4)/(parameters!$B$3+parameters!$B$2),0)</f>
        <v>4</v>
      </c>
      <c r="G44" s="2">
        <f>1+ROUNDDOWN((D44-parameters!$B$3-parameters!$B$4)/(parameters!$B$3+parameters!$B$2),0)</f>
        <v>4</v>
      </c>
      <c r="H44" s="2">
        <f t="shared" si="2"/>
        <v>16</v>
      </c>
      <c r="I44" s="2">
        <f>parameters!$B$5</f>
        <v>1</v>
      </c>
      <c r="J44" s="2">
        <f>(H44-I44)*parameters!B$6</f>
        <v>15</v>
      </c>
      <c r="K44" s="1">
        <f t="shared" si="3"/>
        <v>45</v>
      </c>
    </row>
    <row r="45" spans="1:11" x14ac:dyDescent="0.45">
      <c r="A45" s="2">
        <v>44</v>
      </c>
      <c r="B45" s="2">
        <v>675</v>
      </c>
      <c r="C45" s="2">
        <v>28</v>
      </c>
      <c r="D45" s="4">
        <f t="shared" si="0"/>
        <v>24.107142857142858</v>
      </c>
      <c r="E45" s="4">
        <f t="shared" si="1"/>
        <v>1.1614814814814816</v>
      </c>
      <c r="F45" s="2">
        <f>1+ROUNDDOWN((C45-parameters!$B$3-parameters!$B$4)/(parameters!$B$3+parameters!$B$2),0)</f>
        <v>4</v>
      </c>
      <c r="G45" s="2">
        <f>1+ROUNDDOWN((D45-parameters!$B$3-parameters!$B$4)/(parameters!$B$3+parameters!$B$2),0)</f>
        <v>4</v>
      </c>
      <c r="H45" s="2">
        <f t="shared" si="2"/>
        <v>16</v>
      </c>
      <c r="I45" s="2">
        <f>parameters!$B$5</f>
        <v>1</v>
      </c>
      <c r="J45" s="2">
        <f>(H45-I45)*parameters!B$6</f>
        <v>15</v>
      </c>
      <c r="K45" s="1">
        <f t="shared" si="3"/>
        <v>45</v>
      </c>
    </row>
    <row r="46" spans="1:11" x14ac:dyDescent="0.45">
      <c r="A46" s="2">
        <v>45</v>
      </c>
      <c r="B46" s="2">
        <v>675</v>
      </c>
      <c r="C46" s="2">
        <v>29</v>
      </c>
      <c r="D46" s="4">
        <f t="shared" si="0"/>
        <v>23.275862068965516</v>
      </c>
      <c r="E46" s="4">
        <f t="shared" si="1"/>
        <v>1.2459259259259259</v>
      </c>
      <c r="F46" s="2">
        <f>1+ROUNDDOWN((C46-parameters!$B$3-parameters!$B$4)/(parameters!$B$3+parameters!$B$2),0)</f>
        <v>4</v>
      </c>
      <c r="G46" s="2">
        <f>1+ROUNDDOWN((D46-parameters!$B$3-parameters!$B$4)/(parameters!$B$3+parameters!$B$2),0)</f>
        <v>3</v>
      </c>
      <c r="H46" s="2">
        <f t="shared" si="2"/>
        <v>12</v>
      </c>
      <c r="I46" s="2">
        <f>parameters!$B$5</f>
        <v>1</v>
      </c>
      <c r="J46" s="2">
        <f>(H46-I46)*parameters!B$6</f>
        <v>11</v>
      </c>
      <c r="K46" s="1">
        <f t="shared" si="3"/>
        <v>61.363636363636367</v>
      </c>
    </row>
    <row r="47" spans="1:11" x14ac:dyDescent="0.45">
      <c r="A47" s="2">
        <v>46</v>
      </c>
      <c r="B47" s="2">
        <v>675</v>
      </c>
      <c r="C47" s="2">
        <v>30</v>
      </c>
      <c r="D47" s="4">
        <f t="shared" si="0"/>
        <v>22.5</v>
      </c>
      <c r="E47" s="4">
        <f t="shared" si="1"/>
        <v>1.3333333333333333</v>
      </c>
      <c r="F47" s="2">
        <f>1+ROUNDDOWN((C47-parameters!$B$3-parameters!$B$4)/(parameters!$B$3+parameters!$B$2),0)</f>
        <v>4</v>
      </c>
      <c r="G47" s="2">
        <f>1+ROUNDDOWN((D47-parameters!$B$3-parameters!$B$4)/(parameters!$B$3+parameters!$B$2),0)</f>
        <v>3</v>
      </c>
      <c r="H47" s="2">
        <f t="shared" si="2"/>
        <v>12</v>
      </c>
      <c r="I47" s="2">
        <f>parameters!$B$5</f>
        <v>1</v>
      </c>
      <c r="J47" s="2">
        <f>(H47-I47)*parameters!B$6</f>
        <v>11</v>
      </c>
      <c r="K47" s="1">
        <f t="shared" si="3"/>
        <v>61.363636363636367</v>
      </c>
    </row>
    <row r="48" spans="1:11" x14ac:dyDescent="0.45">
      <c r="A48" s="2">
        <v>47</v>
      </c>
      <c r="B48" s="2">
        <v>675</v>
      </c>
      <c r="C48" s="2">
        <v>31</v>
      </c>
      <c r="D48" s="4">
        <f t="shared" si="0"/>
        <v>21.774193548387096</v>
      </c>
      <c r="E48" s="4">
        <f t="shared" si="1"/>
        <v>1.4237037037037037</v>
      </c>
      <c r="F48" s="2">
        <f>1+ROUNDDOWN((C48-parameters!$B$3-parameters!$B$4)/(parameters!$B$3+parameters!$B$2),0)</f>
        <v>5</v>
      </c>
      <c r="G48" s="2">
        <f>1+ROUNDDOWN((D48-parameters!$B$3-parameters!$B$4)/(parameters!$B$3+parameters!$B$2),0)</f>
        <v>3</v>
      </c>
      <c r="H48" s="2">
        <f t="shared" si="2"/>
        <v>15</v>
      </c>
      <c r="I48" s="2">
        <f>parameters!$B$5</f>
        <v>1</v>
      </c>
      <c r="J48" s="2">
        <f>(H48-I48)*parameters!B$6</f>
        <v>14</v>
      </c>
      <c r="K48" s="1">
        <f t="shared" si="3"/>
        <v>48.214285714285715</v>
      </c>
    </row>
    <row r="49" spans="1:11" x14ac:dyDescent="0.45">
      <c r="A49" s="2">
        <v>48</v>
      </c>
      <c r="B49" s="2">
        <v>675</v>
      </c>
      <c r="C49" s="2">
        <v>32</v>
      </c>
      <c r="D49" s="4">
        <f t="shared" si="0"/>
        <v>21.09375</v>
      </c>
      <c r="E49" s="4">
        <f t="shared" si="1"/>
        <v>1.517037037037037</v>
      </c>
      <c r="F49" s="2">
        <f>1+ROUNDDOWN((C49-parameters!$B$3-parameters!$B$4)/(parameters!$B$3+parameters!$B$2),0)</f>
        <v>5</v>
      </c>
      <c r="G49" s="2">
        <f>1+ROUNDDOWN((D49-parameters!$B$3-parameters!$B$4)/(parameters!$B$3+parameters!$B$2),0)</f>
        <v>3</v>
      </c>
      <c r="H49" s="2">
        <f t="shared" si="2"/>
        <v>15</v>
      </c>
      <c r="I49" s="2">
        <f>parameters!$B$5</f>
        <v>1</v>
      </c>
      <c r="J49" s="2">
        <f>(H49-I49)*parameters!B$6</f>
        <v>14</v>
      </c>
      <c r="K49" s="1">
        <f t="shared" si="3"/>
        <v>48.214285714285715</v>
      </c>
    </row>
    <row r="50" spans="1:11" x14ac:dyDescent="0.45">
      <c r="A50" s="2">
        <v>49</v>
      </c>
      <c r="B50" s="2">
        <v>675</v>
      </c>
      <c r="C50" s="2">
        <v>33</v>
      </c>
      <c r="D50" s="4">
        <f t="shared" si="0"/>
        <v>20.454545454545453</v>
      </c>
      <c r="E50" s="4">
        <f t="shared" si="1"/>
        <v>1.6133333333333335</v>
      </c>
      <c r="F50" s="2">
        <f>1+ROUNDDOWN((C50-parameters!$B$3-parameters!$B$4)/(parameters!$B$3+parameters!$B$2),0)</f>
        <v>5</v>
      </c>
      <c r="G50" s="2">
        <f>1+ROUNDDOWN((D50-parameters!$B$3-parameters!$B$4)/(parameters!$B$3+parameters!$B$2),0)</f>
        <v>3</v>
      </c>
      <c r="H50" s="2">
        <f t="shared" si="2"/>
        <v>15</v>
      </c>
      <c r="I50" s="2">
        <f>parameters!$B$5</f>
        <v>1</v>
      </c>
      <c r="J50" s="2">
        <f>(H50-I50)*parameters!B$6</f>
        <v>14</v>
      </c>
      <c r="K50" s="1">
        <f t="shared" si="3"/>
        <v>48.214285714285715</v>
      </c>
    </row>
    <row r="51" spans="1:11" x14ac:dyDescent="0.45">
      <c r="A51" s="2">
        <v>50</v>
      </c>
      <c r="B51" s="2">
        <v>700</v>
      </c>
      <c r="C51" s="2">
        <v>20</v>
      </c>
      <c r="D51" s="4">
        <f t="shared" si="0"/>
        <v>35</v>
      </c>
      <c r="E51" s="4">
        <f t="shared" si="1"/>
        <v>0.5714285714285714</v>
      </c>
      <c r="F51" s="2">
        <f>1+ROUNDDOWN((C51-parameters!$B$3-parameters!$B$4)/(parameters!$B$3+parameters!$B$2),0)</f>
        <v>3</v>
      </c>
      <c r="G51" s="2">
        <f>1+ROUNDDOWN((D51-parameters!$B$3-parameters!$B$4)/(parameters!$B$3+parameters!$B$2),0)</f>
        <v>5</v>
      </c>
      <c r="H51" s="2">
        <f t="shared" si="2"/>
        <v>15</v>
      </c>
      <c r="I51" s="2">
        <f>parameters!$B$5</f>
        <v>1</v>
      </c>
      <c r="J51" s="2">
        <f>(H51-I51)*parameters!B$6</f>
        <v>14</v>
      </c>
      <c r="K51" s="1">
        <f t="shared" si="3"/>
        <v>50</v>
      </c>
    </row>
    <row r="52" spans="1:11" x14ac:dyDescent="0.45">
      <c r="A52" s="2">
        <v>51</v>
      </c>
      <c r="B52" s="2">
        <v>700</v>
      </c>
      <c r="C52" s="2">
        <v>20</v>
      </c>
      <c r="D52" s="4">
        <f t="shared" si="0"/>
        <v>35</v>
      </c>
      <c r="E52" s="4">
        <f t="shared" si="1"/>
        <v>0.5714285714285714</v>
      </c>
      <c r="F52" s="2">
        <f>1+ROUNDDOWN((C52-parameters!$B$3-parameters!$B$4)/(parameters!$B$3+parameters!$B$2),0)</f>
        <v>3</v>
      </c>
      <c r="G52" s="2">
        <f>1+ROUNDDOWN((D52-parameters!$B$3-parameters!$B$4)/(parameters!$B$3+parameters!$B$2),0)</f>
        <v>5</v>
      </c>
      <c r="H52" s="2">
        <f t="shared" si="2"/>
        <v>15</v>
      </c>
      <c r="I52" s="2">
        <f>parameters!$B$5</f>
        <v>1</v>
      </c>
      <c r="J52" s="2">
        <f>(H52-I52)*parameters!B$6</f>
        <v>14</v>
      </c>
      <c r="K52" s="1">
        <f t="shared" si="3"/>
        <v>50</v>
      </c>
    </row>
    <row r="53" spans="1:11" x14ac:dyDescent="0.45">
      <c r="A53" s="2">
        <v>52</v>
      </c>
      <c r="B53" s="2">
        <v>700</v>
      </c>
      <c r="C53" s="2">
        <v>21</v>
      </c>
      <c r="D53" s="4">
        <f t="shared" si="0"/>
        <v>33.333333333333336</v>
      </c>
      <c r="E53" s="4">
        <f t="shared" si="1"/>
        <v>0.63</v>
      </c>
      <c r="F53" s="2">
        <f>1+ROUNDDOWN((C53-parameters!$B$3-parameters!$B$4)/(parameters!$B$3+parameters!$B$2),0)</f>
        <v>3</v>
      </c>
      <c r="G53" s="2">
        <f>1+ROUNDDOWN((D53-parameters!$B$3-parameters!$B$4)/(parameters!$B$3+parameters!$B$2),0)</f>
        <v>5</v>
      </c>
      <c r="H53" s="2">
        <f t="shared" si="2"/>
        <v>15</v>
      </c>
      <c r="I53" s="2">
        <f>parameters!$B$5</f>
        <v>1</v>
      </c>
      <c r="J53" s="2">
        <f>(H53-I53)*parameters!B$6</f>
        <v>14</v>
      </c>
      <c r="K53" s="1">
        <f t="shared" si="3"/>
        <v>50</v>
      </c>
    </row>
    <row r="54" spans="1:11" x14ac:dyDescent="0.45">
      <c r="A54" s="2">
        <v>53</v>
      </c>
      <c r="B54" s="2">
        <v>700</v>
      </c>
      <c r="C54" s="2">
        <v>22</v>
      </c>
      <c r="D54" s="4">
        <f t="shared" si="0"/>
        <v>31.818181818181817</v>
      </c>
      <c r="E54" s="4">
        <f t="shared" si="1"/>
        <v>0.6914285714285715</v>
      </c>
      <c r="F54" s="2">
        <f>1+ROUNDDOWN((C54-parameters!$B$3-parameters!$B$4)/(parameters!$B$3+parameters!$B$2),0)</f>
        <v>3</v>
      </c>
      <c r="G54" s="2">
        <f>1+ROUNDDOWN((D54-parameters!$B$3-parameters!$B$4)/(parameters!$B$3+parameters!$B$2),0)</f>
        <v>5</v>
      </c>
      <c r="H54" s="2">
        <f t="shared" si="2"/>
        <v>15</v>
      </c>
      <c r="I54" s="2">
        <f>parameters!$B$5</f>
        <v>1</v>
      </c>
      <c r="J54" s="2">
        <f>(H54-I54)*parameters!B$6</f>
        <v>14</v>
      </c>
      <c r="K54" s="1">
        <f t="shared" si="3"/>
        <v>50</v>
      </c>
    </row>
    <row r="55" spans="1:11" x14ac:dyDescent="0.45">
      <c r="A55" s="2">
        <v>54</v>
      </c>
      <c r="B55" s="2">
        <v>700</v>
      </c>
      <c r="C55" s="2">
        <v>23</v>
      </c>
      <c r="D55" s="4">
        <f t="shared" si="0"/>
        <v>30.434782608695652</v>
      </c>
      <c r="E55" s="4">
        <f t="shared" si="1"/>
        <v>0.75571428571428567</v>
      </c>
      <c r="F55" s="2">
        <f>1+ROUNDDOWN((C55-parameters!$B$3-parameters!$B$4)/(parameters!$B$3+parameters!$B$2),0)</f>
        <v>3</v>
      </c>
      <c r="G55" s="2">
        <f>1+ROUNDDOWN((D55-parameters!$B$3-parameters!$B$4)/(parameters!$B$3+parameters!$B$2),0)</f>
        <v>4</v>
      </c>
      <c r="H55" s="2">
        <f t="shared" si="2"/>
        <v>12</v>
      </c>
      <c r="I55" s="2">
        <f>parameters!$B$5</f>
        <v>1</v>
      </c>
      <c r="J55" s="2">
        <f>(H55-I55)*parameters!B$6</f>
        <v>11</v>
      </c>
      <c r="K55" s="1">
        <f t="shared" si="3"/>
        <v>63.636363636363633</v>
      </c>
    </row>
    <row r="56" spans="1:11" x14ac:dyDescent="0.45">
      <c r="A56" s="2">
        <v>55</v>
      </c>
      <c r="B56" s="2">
        <v>700</v>
      </c>
      <c r="C56" s="2">
        <v>24</v>
      </c>
      <c r="D56" s="4">
        <f t="shared" si="0"/>
        <v>29.166666666666668</v>
      </c>
      <c r="E56" s="4">
        <f t="shared" si="1"/>
        <v>0.82285714285714284</v>
      </c>
      <c r="F56" s="2">
        <f>1+ROUNDDOWN((C56-parameters!$B$3-parameters!$B$4)/(parameters!$B$3+parameters!$B$2),0)</f>
        <v>4</v>
      </c>
      <c r="G56" s="2">
        <f>1+ROUNDDOWN((D56-parameters!$B$3-parameters!$B$4)/(parameters!$B$3+parameters!$B$2),0)</f>
        <v>4</v>
      </c>
      <c r="H56" s="2">
        <f t="shared" si="2"/>
        <v>16</v>
      </c>
      <c r="I56" s="2">
        <f>parameters!$B$5</f>
        <v>1</v>
      </c>
      <c r="J56" s="2">
        <f>(H56-I56)*parameters!B$6</f>
        <v>15</v>
      </c>
      <c r="K56" s="1">
        <f t="shared" si="3"/>
        <v>46.666666666666664</v>
      </c>
    </row>
    <row r="57" spans="1:11" x14ac:dyDescent="0.45">
      <c r="A57" s="2">
        <v>56</v>
      </c>
      <c r="B57" s="2">
        <v>700</v>
      </c>
      <c r="C57" s="2">
        <v>25</v>
      </c>
      <c r="D57" s="4">
        <f t="shared" si="0"/>
        <v>28</v>
      </c>
      <c r="E57" s="4">
        <f t="shared" si="1"/>
        <v>0.8928571428571429</v>
      </c>
      <c r="F57" s="2">
        <f>1+ROUNDDOWN((C57-parameters!$B$3-parameters!$B$4)/(parameters!$B$3+parameters!$B$2),0)</f>
        <v>4</v>
      </c>
      <c r="G57" s="2">
        <f>1+ROUNDDOWN((D57-parameters!$B$3-parameters!$B$4)/(parameters!$B$3+parameters!$B$2),0)</f>
        <v>4</v>
      </c>
      <c r="H57" s="2">
        <f t="shared" si="2"/>
        <v>16</v>
      </c>
      <c r="I57" s="2">
        <f>parameters!$B$5</f>
        <v>1</v>
      </c>
      <c r="J57" s="2">
        <f>(H57-I57)*parameters!B$6</f>
        <v>15</v>
      </c>
      <c r="K57" s="1">
        <f t="shared" si="3"/>
        <v>46.666666666666664</v>
      </c>
    </row>
    <row r="58" spans="1:11" x14ac:dyDescent="0.45">
      <c r="A58" s="2">
        <v>57</v>
      </c>
      <c r="B58" s="2">
        <v>700</v>
      </c>
      <c r="C58" s="2">
        <v>26</v>
      </c>
      <c r="D58" s="4">
        <f t="shared" si="0"/>
        <v>26.923076923076923</v>
      </c>
      <c r="E58" s="4">
        <f t="shared" si="1"/>
        <v>0.96571428571428575</v>
      </c>
      <c r="F58" s="2">
        <f>1+ROUNDDOWN((C58-parameters!$B$3-parameters!$B$4)/(parameters!$B$3+parameters!$B$2),0)</f>
        <v>4</v>
      </c>
      <c r="G58" s="2">
        <f>1+ROUNDDOWN((D58-parameters!$B$3-parameters!$B$4)/(parameters!$B$3+parameters!$B$2),0)</f>
        <v>4</v>
      </c>
      <c r="H58" s="2">
        <f t="shared" si="2"/>
        <v>16</v>
      </c>
      <c r="I58" s="2">
        <f>parameters!$B$5</f>
        <v>1</v>
      </c>
      <c r="J58" s="2">
        <f>(H58-I58)*parameters!B$6</f>
        <v>15</v>
      </c>
      <c r="K58" s="1">
        <f t="shared" si="3"/>
        <v>46.666666666666664</v>
      </c>
    </row>
    <row r="59" spans="1:11" x14ac:dyDescent="0.45">
      <c r="A59" s="2">
        <v>58</v>
      </c>
      <c r="B59" s="2">
        <v>700</v>
      </c>
      <c r="C59" s="2">
        <v>27</v>
      </c>
      <c r="D59" s="4">
        <f t="shared" si="0"/>
        <v>25.925925925925927</v>
      </c>
      <c r="E59" s="4">
        <f t="shared" si="1"/>
        <v>1.0414285714285714</v>
      </c>
      <c r="F59" s="2">
        <f>1+ROUNDDOWN((C59-parameters!$B$3-parameters!$B$4)/(parameters!$B$3+parameters!$B$2),0)</f>
        <v>4</v>
      </c>
      <c r="G59" s="2">
        <f>1+ROUNDDOWN((D59-parameters!$B$3-parameters!$B$4)/(parameters!$B$3+parameters!$B$2),0)</f>
        <v>4</v>
      </c>
      <c r="H59" s="2">
        <f t="shared" si="2"/>
        <v>16</v>
      </c>
      <c r="I59" s="2">
        <f>parameters!$B$5</f>
        <v>1</v>
      </c>
      <c r="J59" s="2">
        <f>(H59-I59)*parameters!B$6</f>
        <v>15</v>
      </c>
      <c r="K59" s="1">
        <f t="shared" si="3"/>
        <v>46.666666666666664</v>
      </c>
    </row>
    <row r="60" spans="1:11" x14ac:dyDescent="0.45">
      <c r="A60" s="2">
        <v>59</v>
      </c>
      <c r="B60" s="2">
        <v>700</v>
      </c>
      <c r="C60" s="2">
        <v>28</v>
      </c>
      <c r="D60" s="4">
        <f t="shared" si="0"/>
        <v>25</v>
      </c>
      <c r="E60" s="4">
        <f t="shared" si="1"/>
        <v>1.1200000000000001</v>
      </c>
      <c r="F60" s="2">
        <f>1+ROUNDDOWN((C60-parameters!$B$3-parameters!$B$4)/(parameters!$B$3+parameters!$B$2),0)</f>
        <v>4</v>
      </c>
      <c r="G60" s="2">
        <f>1+ROUNDDOWN((D60-parameters!$B$3-parameters!$B$4)/(parameters!$B$3+parameters!$B$2),0)</f>
        <v>4</v>
      </c>
      <c r="H60" s="2">
        <f t="shared" si="2"/>
        <v>16</v>
      </c>
      <c r="I60" s="2">
        <f>parameters!$B$5</f>
        <v>1</v>
      </c>
      <c r="J60" s="2">
        <f>(H60-I60)*parameters!B$6</f>
        <v>15</v>
      </c>
      <c r="K60" s="1">
        <f t="shared" si="3"/>
        <v>46.666666666666664</v>
      </c>
    </row>
    <row r="61" spans="1:11" x14ac:dyDescent="0.45">
      <c r="A61" s="2">
        <v>60</v>
      </c>
      <c r="B61" s="2">
        <v>700</v>
      </c>
      <c r="C61" s="2">
        <v>29</v>
      </c>
      <c r="D61" s="4">
        <f t="shared" si="0"/>
        <v>24.137931034482758</v>
      </c>
      <c r="E61" s="4">
        <f t="shared" si="1"/>
        <v>1.2014285714285715</v>
      </c>
      <c r="F61" s="2">
        <f>1+ROUNDDOWN((C61-parameters!$B$3-parameters!$B$4)/(parameters!$B$3+parameters!$B$2),0)</f>
        <v>4</v>
      </c>
      <c r="G61" s="2">
        <f>1+ROUNDDOWN((D61-parameters!$B$3-parameters!$B$4)/(parameters!$B$3+parameters!$B$2),0)</f>
        <v>4</v>
      </c>
      <c r="H61" s="2">
        <f t="shared" si="2"/>
        <v>16</v>
      </c>
      <c r="I61" s="2">
        <f>parameters!$B$5</f>
        <v>1</v>
      </c>
      <c r="J61" s="2">
        <f>(H61-I61)*parameters!B$6</f>
        <v>15</v>
      </c>
      <c r="K61" s="1">
        <f t="shared" si="3"/>
        <v>46.666666666666664</v>
      </c>
    </row>
    <row r="62" spans="1:11" x14ac:dyDescent="0.45">
      <c r="A62" s="2">
        <v>61</v>
      </c>
      <c r="B62" s="2">
        <v>700</v>
      </c>
      <c r="C62" s="2">
        <v>30</v>
      </c>
      <c r="D62" s="4">
        <f t="shared" si="0"/>
        <v>23.333333333333332</v>
      </c>
      <c r="E62" s="4">
        <f t="shared" si="1"/>
        <v>1.2857142857142858</v>
      </c>
      <c r="F62" s="2">
        <f>1+ROUNDDOWN((C62-parameters!$B$3-parameters!$B$4)/(parameters!$B$3+parameters!$B$2),0)</f>
        <v>4</v>
      </c>
      <c r="G62" s="2">
        <f>1+ROUNDDOWN((D62-parameters!$B$3-parameters!$B$4)/(parameters!$B$3+parameters!$B$2),0)</f>
        <v>3</v>
      </c>
      <c r="H62" s="2">
        <f t="shared" si="2"/>
        <v>12</v>
      </c>
      <c r="I62" s="2">
        <f>parameters!$B$5</f>
        <v>1</v>
      </c>
      <c r="J62" s="2">
        <f>(H62-I62)*parameters!B$6</f>
        <v>11</v>
      </c>
      <c r="K62" s="1">
        <f t="shared" si="3"/>
        <v>63.636363636363633</v>
      </c>
    </row>
    <row r="63" spans="1:11" x14ac:dyDescent="0.45">
      <c r="A63" s="2">
        <v>62</v>
      </c>
      <c r="B63" s="2">
        <v>700</v>
      </c>
      <c r="C63" s="2">
        <v>31</v>
      </c>
      <c r="D63" s="4">
        <f t="shared" si="0"/>
        <v>22.580645161290324</v>
      </c>
      <c r="E63" s="4">
        <f t="shared" si="1"/>
        <v>1.3728571428571428</v>
      </c>
      <c r="F63" s="2">
        <f>1+ROUNDDOWN((C63-parameters!$B$3-parameters!$B$4)/(parameters!$B$3+parameters!$B$2),0)</f>
        <v>5</v>
      </c>
      <c r="G63" s="2">
        <f>1+ROUNDDOWN((D63-parameters!$B$3-parameters!$B$4)/(parameters!$B$3+parameters!$B$2),0)</f>
        <v>3</v>
      </c>
      <c r="H63" s="2">
        <f t="shared" si="2"/>
        <v>15</v>
      </c>
      <c r="I63" s="2">
        <f>parameters!$B$5</f>
        <v>1</v>
      </c>
      <c r="J63" s="2">
        <f>(H63-I63)*parameters!B$6</f>
        <v>14</v>
      </c>
      <c r="K63" s="1">
        <f t="shared" si="3"/>
        <v>50</v>
      </c>
    </row>
    <row r="64" spans="1:11" x14ac:dyDescent="0.45">
      <c r="A64" s="2">
        <v>63</v>
      </c>
      <c r="B64" s="2">
        <v>700</v>
      </c>
      <c r="C64" s="2">
        <v>32</v>
      </c>
      <c r="D64" s="4">
        <f t="shared" si="0"/>
        <v>21.875</v>
      </c>
      <c r="E64" s="4">
        <f t="shared" si="1"/>
        <v>1.4628571428571429</v>
      </c>
      <c r="F64" s="2">
        <f>1+ROUNDDOWN((C64-parameters!$B$3-parameters!$B$4)/(parameters!$B$3+parameters!$B$2),0)</f>
        <v>5</v>
      </c>
      <c r="G64" s="2">
        <f>1+ROUNDDOWN((D64-parameters!$B$3-parameters!$B$4)/(parameters!$B$3+parameters!$B$2),0)</f>
        <v>3</v>
      </c>
      <c r="H64" s="2">
        <f t="shared" si="2"/>
        <v>15</v>
      </c>
      <c r="I64" s="2">
        <f>parameters!$B$5</f>
        <v>1</v>
      </c>
      <c r="J64" s="2">
        <f>(H64-I64)*parameters!B$6</f>
        <v>14</v>
      </c>
      <c r="K64" s="1">
        <f t="shared" si="3"/>
        <v>50</v>
      </c>
    </row>
    <row r="65" spans="1:11" x14ac:dyDescent="0.45">
      <c r="A65" s="2">
        <v>64</v>
      </c>
      <c r="B65" s="2">
        <v>700</v>
      </c>
      <c r="C65" s="2">
        <v>33</v>
      </c>
      <c r="D65" s="4">
        <f t="shared" si="0"/>
        <v>21.212121212121211</v>
      </c>
      <c r="E65" s="4">
        <f t="shared" si="1"/>
        <v>1.5557142857142858</v>
      </c>
      <c r="F65" s="2">
        <f>1+ROUNDDOWN((C65-parameters!$B$3-parameters!$B$4)/(parameters!$B$3+parameters!$B$2),0)</f>
        <v>5</v>
      </c>
      <c r="G65" s="2">
        <f>1+ROUNDDOWN((D65-parameters!$B$3-parameters!$B$4)/(parameters!$B$3+parameters!$B$2),0)</f>
        <v>3</v>
      </c>
      <c r="H65" s="2">
        <f t="shared" si="2"/>
        <v>15</v>
      </c>
      <c r="I65" s="2">
        <f>parameters!$B$5</f>
        <v>1</v>
      </c>
      <c r="J65" s="2">
        <f>(H65-I65)*parameters!B$6</f>
        <v>14</v>
      </c>
      <c r="K65" s="1">
        <f t="shared" si="3"/>
        <v>50</v>
      </c>
    </row>
    <row r="66" spans="1:11" x14ac:dyDescent="0.45">
      <c r="A66" s="2">
        <v>65</v>
      </c>
      <c r="B66" s="2">
        <v>700</v>
      </c>
      <c r="C66" s="2">
        <v>34</v>
      </c>
      <c r="D66" s="4">
        <f t="shared" ref="D66:D129" si="4">B66/C66</f>
        <v>20.588235294117649</v>
      </c>
      <c r="E66" s="4">
        <f t="shared" ref="E66:E129" si="5">C66/D66</f>
        <v>1.6514285714285712</v>
      </c>
      <c r="F66" s="2">
        <f>1+ROUNDDOWN((C66-parameters!$B$3-parameters!$B$4)/(parameters!$B$3+parameters!$B$2),0)</f>
        <v>5</v>
      </c>
      <c r="G66" s="2">
        <f>1+ROUNDDOWN((D66-parameters!$B$3-parameters!$B$4)/(parameters!$B$3+parameters!$B$2),0)</f>
        <v>3</v>
      </c>
      <c r="H66" s="2">
        <f t="shared" ref="H66:H129" si="6">F66*G66</f>
        <v>15</v>
      </c>
      <c r="I66" s="2">
        <f>parameters!$B$5</f>
        <v>1</v>
      </c>
      <c r="J66" s="2">
        <f>(H66-I66)*parameters!B$6</f>
        <v>14</v>
      </c>
      <c r="K66" s="1">
        <f t="shared" ref="K66:K129" si="7">B66/J66</f>
        <v>50</v>
      </c>
    </row>
    <row r="67" spans="1:11" x14ac:dyDescent="0.45">
      <c r="A67" s="2">
        <v>66</v>
      </c>
      <c r="B67" s="2">
        <v>700</v>
      </c>
      <c r="C67" s="2">
        <v>35</v>
      </c>
      <c r="D67" s="4">
        <f t="shared" si="4"/>
        <v>20</v>
      </c>
      <c r="E67" s="4">
        <f t="shared" si="5"/>
        <v>1.75</v>
      </c>
      <c r="F67" s="2">
        <f>1+ROUNDDOWN((C67-parameters!$B$3-parameters!$B$4)/(parameters!$B$3+parameters!$B$2),0)</f>
        <v>5</v>
      </c>
      <c r="G67" s="2">
        <f>1+ROUNDDOWN((D67-parameters!$B$3-parameters!$B$4)/(parameters!$B$3+parameters!$B$2),0)</f>
        <v>3</v>
      </c>
      <c r="H67" s="2">
        <f t="shared" si="6"/>
        <v>15</v>
      </c>
      <c r="I67" s="2">
        <f>parameters!$B$5</f>
        <v>1</v>
      </c>
      <c r="J67" s="2">
        <f>(H67-I67)*parameters!B$6</f>
        <v>14</v>
      </c>
      <c r="K67" s="1">
        <f t="shared" si="7"/>
        <v>50</v>
      </c>
    </row>
    <row r="68" spans="1:11" x14ac:dyDescent="0.45">
      <c r="A68" s="2">
        <v>67</v>
      </c>
      <c r="B68" s="2">
        <v>725</v>
      </c>
      <c r="C68" s="2">
        <v>20</v>
      </c>
      <c r="D68" s="4">
        <f t="shared" si="4"/>
        <v>36.25</v>
      </c>
      <c r="E68" s="4">
        <f t="shared" si="5"/>
        <v>0.55172413793103448</v>
      </c>
      <c r="F68" s="2">
        <f>1+ROUNDDOWN((C68-parameters!$B$3-parameters!$B$4)/(parameters!$B$3+parameters!$B$2),0)</f>
        <v>3</v>
      </c>
      <c r="G68" s="2">
        <f>1+ROUNDDOWN((D68-parameters!$B$3-parameters!$B$4)/(parameters!$B$3+parameters!$B$2),0)</f>
        <v>5</v>
      </c>
      <c r="H68" s="2">
        <f t="shared" si="6"/>
        <v>15</v>
      </c>
      <c r="I68" s="2">
        <f>parameters!$B$5</f>
        <v>1</v>
      </c>
      <c r="J68" s="2">
        <f>(H68-I68)*parameters!B$6</f>
        <v>14</v>
      </c>
      <c r="K68" s="1">
        <f t="shared" si="7"/>
        <v>51.785714285714285</v>
      </c>
    </row>
    <row r="69" spans="1:11" x14ac:dyDescent="0.45">
      <c r="A69" s="2">
        <v>68</v>
      </c>
      <c r="B69" s="2">
        <v>725</v>
      </c>
      <c r="C69" s="2">
        <v>21</v>
      </c>
      <c r="D69" s="4">
        <f t="shared" si="4"/>
        <v>34.523809523809526</v>
      </c>
      <c r="E69" s="4">
        <f t="shared" si="5"/>
        <v>0.60827586206896544</v>
      </c>
      <c r="F69" s="2">
        <f>1+ROUNDDOWN((C69-parameters!$B$3-parameters!$B$4)/(parameters!$B$3+parameters!$B$2),0)</f>
        <v>3</v>
      </c>
      <c r="G69" s="2">
        <f>1+ROUNDDOWN((D69-parameters!$B$3-parameters!$B$4)/(parameters!$B$3+parameters!$B$2),0)</f>
        <v>5</v>
      </c>
      <c r="H69" s="2">
        <f t="shared" si="6"/>
        <v>15</v>
      </c>
      <c r="I69" s="2">
        <f>parameters!$B$5</f>
        <v>1</v>
      </c>
      <c r="J69" s="2">
        <f>(H69-I69)*parameters!B$6</f>
        <v>14</v>
      </c>
      <c r="K69" s="1">
        <f t="shared" si="7"/>
        <v>51.785714285714285</v>
      </c>
    </row>
    <row r="70" spans="1:11" x14ac:dyDescent="0.45">
      <c r="A70" s="2">
        <v>69</v>
      </c>
      <c r="B70" s="2">
        <v>725</v>
      </c>
      <c r="C70" s="2">
        <v>22</v>
      </c>
      <c r="D70" s="4">
        <f t="shared" si="4"/>
        <v>32.954545454545453</v>
      </c>
      <c r="E70" s="4">
        <f t="shared" si="5"/>
        <v>0.66758620689655179</v>
      </c>
      <c r="F70" s="2">
        <f>1+ROUNDDOWN((C70-parameters!$B$3-parameters!$B$4)/(parameters!$B$3+parameters!$B$2),0)</f>
        <v>3</v>
      </c>
      <c r="G70" s="2">
        <f>1+ROUNDDOWN((D70-parameters!$B$3-parameters!$B$4)/(parameters!$B$3+parameters!$B$2),0)</f>
        <v>5</v>
      </c>
      <c r="H70" s="2">
        <f t="shared" si="6"/>
        <v>15</v>
      </c>
      <c r="I70" s="2">
        <f>parameters!$B$5</f>
        <v>1</v>
      </c>
      <c r="J70" s="2">
        <f>(H70-I70)*parameters!B$6</f>
        <v>14</v>
      </c>
      <c r="K70" s="1">
        <f t="shared" si="7"/>
        <v>51.785714285714285</v>
      </c>
    </row>
    <row r="71" spans="1:11" x14ac:dyDescent="0.45">
      <c r="A71" s="2">
        <v>70</v>
      </c>
      <c r="B71" s="2">
        <v>725</v>
      </c>
      <c r="C71" s="2">
        <v>23</v>
      </c>
      <c r="D71" s="4">
        <f t="shared" si="4"/>
        <v>31.521739130434781</v>
      </c>
      <c r="E71" s="4">
        <f t="shared" si="5"/>
        <v>0.72965517241379318</v>
      </c>
      <c r="F71" s="2">
        <f>1+ROUNDDOWN((C71-parameters!$B$3-parameters!$B$4)/(parameters!$B$3+parameters!$B$2),0)</f>
        <v>3</v>
      </c>
      <c r="G71" s="2">
        <f>1+ROUNDDOWN((D71-parameters!$B$3-parameters!$B$4)/(parameters!$B$3+parameters!$B$2),0)</f>
        <v>5</v>
      </c>
      <c r="H71" s="2">
        <f t="shared" si="6"/>
        <v>15</v>
      </c>
      <c r="I71" s="2">
        <f>parameters!$B$5</f>
        <v>1</v>
      </c>
      <c r="J71" s="2">
        <f>(H71-I71)*parameters!B$6</f>
        <v>14</v>
      </c>
      <c r="K71" s="1">
        <f t="shared" si="7"/>
        <v>51.785714285714285</v>
      </c>
    </row>
    <row r="72" spans="1:11" x14ac:dyDescent="0.45">
      <c r="A72" s="2">
        <v>71</v>
      </c>
      <c r="B72" s="2">
        <v>725</v>
      </c>
      <c r="C72" s="2">
        <v>24</v>
      </c>
      <c r="D72" s="4">
        <f t="shared" si="4"/>
        <v>30.208333333333332</v>
      </c>
      <c r="E72" s="4">
        <f t="shared" si="5"/>
        <v>0.79448275862068973</v>
      </c>
      <c r="F72" s="2">
        <f>1+ROUNDDOWN((C72-parameters!$B$3-parameters!$B$4)/(parameters!$B$3+parameters!$B$2),0)</f>
        <v>4</v>
      </c>
      <c r="G72" s="2">
        <f>1+ROUNDDOWN((D72-parameters!$B$3-parameters!$B$4)/(parameters!$B$3+parameters!$B$2),0)</f>
        <v>4</v>
      </c>
      <c r="H72" s="2">
        <f t="shared" si="6"/>
        <v>16</v>
      </c>
      <c r="I72" s="2">
        <f>parameters!$B$5</f>
        <v>1</v>
      </c>
      <c r="J72" s="2">
        <f>(H72-I72)*parameters!B$6</f>
        <v>15</v>
      </c>
      <c r="K72" s="1">
        <f t="shared" si="7"/>
        <v>48.333333333333336</v>
      </c>
    </row>
    <row r="73" spans="1:11" x14ac:dyDescent="0.45">
      <c r="A73" s="2">
        <v>72</v>
      </c>
      <c r="B73" s="2">
        <v>725</v>
      </c>
      <c r="C73" s="2">
        <v>25</v>
      </c>
      <c r="D73" s="4">
        <f t="shared" si="4"/>
        <v>29</v>
      </c>
      <c r="E73" s="4">
        <f t="shared" si="5"/>
        <v>0.86206896551724133</v>
      </c>
      <c r="F73" s="2">
        <f>1+ROUNDDOWN((C73-parameters!$B$3-parameters!$B$4)/(parameters!$B$3+parameters!$B$2),0)</f>
        <v>4</v>
      </c>
      <c r="G73" s="2">
        <f>1+ROUNDDOWN((D73-parameters!$B$3-parameters!$B$4)/(parameters!$B$3+parameters!$B$2),0)</f>
        <v>4</v>
      </c>
      <c r="H73" s="2">
        <f t="shared" si="6"/>
        <v>16</v>
      </c>
      <c r="I73" s="2">
        <f>parameters!$B$5</f>
        <v>1</v>
      </c>
      <c r="J73" s="2">
        <f>(H73-I73)*parameters!B$6</f>
        <v>15</v>
      </c>
      <c r="K73" s="1">
        <f t="shared" si="7"/>
        <v>48.333333333333336</v>
      </c>
    </row>
    <row r="74" spans="1:11" x14ac:dyDescent="0.45">
      <c r="A74" s="2">
        <v>73</v>
      </c>
      <c r="B74" s="2">
        <v>725</v>
      </c>
      <c r="C74" s="2">
        <v>26</v>
      </c>
      <c r="D74" s="4">
        <f t="shared" si="4"/>
        <v>27.884615384615383</v>
      </c>
      <c r="E74" s="4">
        <f t="shared" si="5"/>
        <v>0.9324137931034483</v>
      </c>
      <c r="F74" s="2">
        <f>1+ROUNDDOWN((C74-parameters!$B$3-parameters!$B$4)/(parameters!$B$3+parameters!$B$2),0)</f>
        <v>4</v>
      </c>
      <c r="G74" s="2">
        <f>1+ROUNDDOWN((D74-parameters!$B$3-parameters!$B$4)/(parameters!$B$3+parameters!$B$2),0)</f>
        <v>4</v>
      </c>
      <c r="H74" s="2">
        <f t="shared" si="6"/>
        <v>16</v>
      </c>
      <c r="I74" s="2">
        <f>parameters!$B$5</f>
        <v>1</v>
      </c>
      <c r="J74" s="2">
        <f>(H74-I74)*parameters!B$6</f>
        <v>15</v>
      </c>
      <c r="K74" s="1">
        <f t="shared" si="7"/>
        <v>48.333333333333336</v>
      </c>
    </row>
    <row r="75" spans="1:11" x14ac:dyDescent="0.45">
      <c r="A75" s="2">
        <v>74</v>
      </c>
      <c r="B75" s="2">
        <v>725</v>
      </c>
      <c r="C75" s="2">
        <v>27</v>
      </c>
      <c r="D75" s="4">
        <f t="shared" si="4"/>
        <v>26.851851851851851</v>
      </c>
      <c r="E75" s="4">
        <f t="shared" si="5"/>
        <v>1.0055172413793103</v>
      </c>
      <c r="F75" s="2">
        <f>1+ROUNDDOWN((C75-parameters!$B$3-parameters!$B$4)/(parameters!$B$3+parameters!$B$2),0)</f>
        <v>4</v>
      </c>
      <c r="G75" s="2">
        <f>1+ROUNDDOWN((D75-parameters!$B$3-parameters!$B$4)/(parameters!$B$3+parameters!$B$2),0)</f>
        <v>4</v>
      </c>
      <c r="H75" s="2">
        <f t="shared" si="6"/>
        <v>16</v>
      </c>
      <c r="I75" s="2">
        <f>parameters!$B$5</f>
        <v>1</v>
      </c>
      <c r="J75" s="2">
        <f>(H75-I75)*parameters!B$6</f>
        <v>15</v>
      </c>
      <c r="K75" s="1">
        <f t="shared" si="7"/>
        <v>48.333333333333336</v>
      </c>
    </row>
    <row r="76" spans="1:11" x14ac:dyDescent="0.45">
      <c r="A76" s="2">
        <v>75</v>
      </c>
      <c r="B76" s="2">
        <v>725</v>
      </c>
      <c r="C76" s="2">
        <v>28</v>
      </c>
      <c r="D76" s="4">
        <f t="shared" si="4"/>
        <v>25.892857142857142</v>
      </c>
      <c r="E76" s="4">
        <f t="shared" si="5"/>
        <v>1.0813793103448277</v>
      </c>
      <c r="F76" s="2">
        <f>1+ROUNDDOWN((C76-parameters!$B$3-parameters!$B$4)/(parameters!$B$3+parameters!$B$2),0)</f>
        <v>4</v>
      </c>
      <c r="G76" s="2">
        <f>1+ROUNDDOWN((D76-parameters!$B$3-parameters!$B$4)/(parameters!$B$3+parameters!$B$2),0)</f>
        <v>4</v>
      </c>
      <c r="H76" s="2">
        <f t="shared" si="6"/>
        <v>16</v>
      </c>
      <c r="I76" s="2">
        <f>parameters!$B$5</f>
        <v>1</v>
      </c>
      <c r="J76" s="2">
        <f>(H76-I76)*parameters!B$6</f>
        <v>15</v>
      </c>
      <c r="K76" s="1">
        <f t="shared" si="7"/>
        <v>48.333333333333336</v>
      </c>
    </row>
    <row r="77" spans="1:11" x14ac:dyDescent="0.45">
      <c r="A77" s="2">
        <v>76</v>
      </c>
      <c r="B77" s="2">
        <v>725</v>
      </c>
      <c r="C77" s="2">
        <v>29</v>
      </c>
      <c r="D77" s="4">
        <f t="shared" si="4"/>
        <v>25</v>
      </c>
      <c r="E77" s="4">
        <f t="shared" si="5"/>
        <v>1.1599999999999999</v>
      </c>
      <c r="F77" s="2">
        <f>1+ROUNDDOWN((C77-parameters!$B$3-parameters!$B$4)/(parameters!$B$3+parameters!$B$2),0)</f>
        <v>4</v>
      </c>
      <c r="G77" s="2">
        <f>1+ROUNDDOWN((D77-parameters!$B$3-parameters!$B$4)/(parameters!$B$3+parameters!$B$2),0)</f>
        <v>4</v>
      </c>
      <c r="H77" s="2">
        <f t="shared" si="6"/>
        <v>16</v>
      </c>
      <c r="I77" s="2">
        <f>parameters!$B$5</f>
        <v>1</v>
      </c>
      <c r="J77" s="2">
        <f>(H77-I77)*parameters!B$6</f>
        <v>15</v>
      </c>
      <c r="K77" s="1">
        <f t="shared" si="7"/>
        <v>48.333333333333336</v>
      </c>
    </row>
    <row r="78" spans="1:11" x14ac:dyDescent="0.45">
      <c r="A78" s="2">
        <v>77</v>
      </c>
      <c r="B78" s="2">
        <v>725</v>
      </c>
      <c r="C78" s="2">
        <v>30</v>
      </c>
      <c r="D78" s="4">
        <f t="shared" si="4"/>
        <v>24.166666666666668</v>
      </c>
      <c r="E78" s="4">
        <f t="shared" si="5"/>
        <v>1.2413793103448276</v>
      </c>
      <c r="F78" s="2">
        <f>1+ROUNDDOWN((C78-parameters!$B$3-parameters!$B$4)/(parameters!$B$3+parameters!$B$2),0)</f>
        <v>4</v>
      </c>
      <c r="G78" s="2">
        <f>1+ROUNDDOWN((D78-parameters!$B$3-parameters!$B$4)/(parameters!$B$3+parameters!$B$2),0)</f>
        <v>4</v>
      </c>
      <c r="H78" s="2">
        <f t="shared" si="6"/>
        <v>16</v>
      </c>
      <c r="I78" s="2">
        <f>parameters!$B$5</f>
        <v>1</v>
      </c>
      <c r="J78" s="2">
        <f>(H78-I78)*parameters!B$6</f>
        <v>15</v>
      </c>
      <c r="K78" s="1">
        <f t="shared" si="7"/>
        <v>48.333333333333336</v>
      </c>
    </row>
    <row r="79" spans="1:11" x14ac:dyDescent="0.45">
      <c r="A79" s="2">
        <v>78</v>
      </c>
      <c r="B79" s="2">
        <v>725</v>
      </c>
      <c r="C79" s="2">
        <v>31</v>
      </c>
      <c r="D79" s="4">
        <f t="shared" si="4"/>
        <v>23.387096774193548</v>
      </c>
      <c r="E79" s="4">
        <f t="shared" si="5"/>
        <v>1.3255172413793104</v>
      </c>
      <c r="F79" s="2">
        <f>1+ROUNDDOWN((C79-parameters!$B$3-parameters!$B$4)/(parameters!$B$3+parameters!$B$2),0)</f>
        <v>5</v>
      </c>
      <c r="G79" s="2">
        <f>1+ROUNDDOWN((D79-parameters!$B$3-parameters!$B$4)/(parameters!$B$3+parameters!$B$2),0)</f>
        <v>3</v>
      </c>
      <c r="H79" s="2">
        <f t="shared" si="6"/>
        <v>15</v>
      </c>
      <c r="I79" s="2">
        <f>parameters!$B$5</f>
        <v>1</v>
      </c>
      <c r="J79" s="2">
        <f>(H79-I79)*parameters!B$6</f>
        <v>14</v>
      </c>
      <c r="K79" s="1">
        <f t="shared" si="7"/>
        <v>51.785714285714285</v>
      </c>
    </row>
    <row r="80" spans="1:11" x14ac:dyDescent="0.45">
      <c r="A80" s="2">
        <v>79</v>
      </c>
      <c r="B80" s="2">
        <v>725</v>
      </c>
      <c r="C80" s="2">
        <v>32</v>
      </c>
      <c r="D80" s="4">
        <f t="shared" si="4"/>
        <v>22.65625</v>
      </c>
      <c r="E80" s="4">
        <f t="shared" si="5"/>
        <v>1.4124137931034482</v>
      </c>
      <c r="F80" s="2">
        <f>1+ROUNDDOWN((C80-parameters!$B$3-parameters!$B$4)/(parameters!$B$3+parameters!$B$2),0)</f>
        <v>5</v>
      </c>
      <c r="G80" s="2">
        <f>1+ROUNDDOWN((D80-parameters!$B$3-parameters!$B$4)/(parameters!$B$3+parameters!$B$2),0)</f>
        <v>3</v>
      </c>
      <c r="H80" s="2">
        <f t="shared" si="6"/>
        <v>15</v>
      </c>
      <c r="I80" s="2">
        <f>parameters!$B$5</f>
        <v>1</v>
      </c>
      <c r="J80" s="2">
        <f>(H80-I80)*parameters!B$6</f>
        <v>14</v>
      </c>
      <c r="K80" s="1">
        <f t="shared" si="7"/>
        <v>51.785714285714285</v>
      </c>
    </row>
    <row r="81" spans="1:11" x14ac:dyDescent="0.45">
      <c r="A81" s="2">
        <v>80</v>
      </c>
      <c r="B81" s="2">
        <v>725</v>
      </c>
      <c r="C81" s="2">
        <v>33</v>
      </c>
      <c r="D81" s="4">
        <f t="shared" si="4"/>
        <v>21.969696969696969</v>
      </c>
      <c r="E81" s="4">
        <f t="shared" si="5"/>
        <v>1.5020689655172415</v>
      </c>
      <c r="F81" s="2">
        <f>1+ROUNDDOWN((C81-parameters!$B$3-parameters!$B$4)/(parameters!$B$3+parameters!$B$2),0)</f>
        <v>5</v>
      </c>
      <c r="G81" s="2">
        <f>1+ROUNDDOWN((D81-parameters!$B$3-parameters!$B$4)/(parameters!$B$3+parameters!$B$2),0)</f>
        <v>3</v>
      </c>
      <c r="H81" s="2">
        <f t="shared" si="6"/>
        <v>15</v>
      </c>
      <c r="I81" s="2">
        <f>parameters!$B$5</f>
        <v>1</v>
      </c>
      <c r="J81" s="2">
        <f>(H81-I81)*parameters!B$6</f>
        <v>14</v>
      </c>
      <c r="K81" s="1">
        <f t="shared" si="7"/>
        <v>51.785714285714285</v>
      </c>
    </row>
    <row r="82" spans="1:11" x14ac:dyDescent="0.45">
      <c r="A82" s="2">
        <v>81</v>
      </c>
      <c r="B82" s="2">
        <v>725</v>
      </c>
      <c r="C82" s="2">
        <v>34</v>
      </c>
      <c r="D82" s="4">
        <f t="shared" si="4"/>
        <v>21.323529411764707</v>
      </c>
      <c r="E82" s="4">
        <f t="shared" si="5"/>
        <v>1.5944827586206896</v>
      </c>
      <c r="F82" s="2">
        <f>1+ROUNDDOWN((C82-parameters!$B$3-parameters!$B$4)/(parameters!$B$3+parameters!$B$2),0)</f>
        <v>5</v>
      </c>
      <c r="G82" s="2">
        <f>1+ROUNDDOWN((D82-parameters!$B$3-parameters!$B$4)/(parameters!$B$3+parameters!$B$2),0)</f>
        <v>3</v>
      </c>
      <c r="H82" s="2">
        <f t="shared" si="6"/>
        <v>15</v>
      </c>
      <c r="I82" s="2">
        <f>parameters!$B$5</f>
        <v>1</v>
      </c>
      <c r="J82" s="2">
        <f>(H82-I82)*parameters!B$6</f>
        <v>14</v>
      </c>
      <c r="K82" s="1">
        <f t="shared" si="7"/>
        <v>51.785714285714285</v>
      </c>
    </row>
    <row r="83" spans="1:11" x14ac:dyDescent="0.45">
      <c r="A83" s="2">
        <v>82</v>
      </c>
      <c r="B83" s="2">
        <v>725</v>
      </c>
      <c r="C83" s="2">
        <v>35</v>
      </c>
      <c r="D83" s="4">
        <f t="shared" si="4"/>
        <v>20.714285714285715</v>
      </c>
      <c r="E83" s="4">
        <f t="shared" si="5"/>
        <v>1.6896551724137929</v>
      </c>
      <c r="F83" s="2">
        <f>1+ROUNDDOWN((C83-parameters!$B$3-parameters!$B$4)/(parameters!$B$3+parameters!$B$2),0)</f>
        <v>5</v>
      </c>
      <c r="G83" s="2">
        <f>1+ROUNDDOWN((D83-parameters!$B$3-parameters!$B$4)/(parameters!$B$3+parameters!$B$2),0)</f>
        <v>3</v>
      </c>
      <c r="H83" s="2">
        <f t="shared" si="6"/>
        <v>15</v>
      </c>
      <c r="I83" s="2">
        <f>parameters!$B$5</f>
        <v>1</v>
      </c>
      <c r="J83" s="2">
        <f>(H83-I83)*parameters!B$6</f>
        <v>14</v>
      </c>
      <c r="K83" s="1">
        <f t="shared" si="7"/>
        <v>51.785714285714285</v>
      </c>
    </row>
    <row r="84" spans="1:11" x14ac:dyDescent="0.45">
      <c r="A84" s="2">
        <v>83</v>
      </c>
      <c r="B84" s="2">
        <v>725</v>
      </c>
      <c r="C84" s="2">
        <v>36</v>
      </c>
      <c r="D84" s="4">
        <f t="shared" si="4"/>
        <v>20.138888888888889</v>
      </c>
      <c r="E84" s="4">
        <f t="shared" si="5"/>
        <v>1.7875862068965518</v>
      </c>
      <c r="F84" s="2">
        <f>1+ROUNDDOWN((C84-parameters!$B$3-parameters!$B$4)/(parameters!$B$3+parameters!$B$2),0)</f>
        <v>5</v>
      </c>
      <c r="G84" s="2">
        <f>1+ROUNDDOWN((D84-parameters!$B$3-parameters!$B$4)/(parameters!$B$3+parameters!$B$2),0)</f>
        <v>3</v>
      </c>
      <c r="H84" s="2">
        <f t="shared" si="6"/>
        <v>15</v>
      </c>
      <c r="I84" s="2">
        <f>parameters!$B$5</f>
        <v>1</v>
      </c>
      <c r="J84" s="2">
        <f>(H84-I84)*parameters!B$6</f>
        <v>14</v>
      </c>
      <c r="K84" s="1">
        <f t="shared" si="7"/>
        <v>51.785714285714285</v>
      </c>
    </row>
    <row r="85" spans="1:11" x14ac:dyDescent="0.45">
      <c r="A85" s="2">
        <v>84</v>
      </c>
      <c r="B85" s="2">
        <v>750</v>
      </c>
      <c r="C85" s="2">
        <v>20</v>
      </c>
      <c r="D85" s="4">
        <f t="shared" si="4"/>
        <v>37.5</v>
      </c>
      <c r="E85" s="4">
        <f t="shared" si="5"/>
        <v>0.53333333333333333</v>
      </c>
      <c r="F85" s="2">
        <f>1+ROUNDDOWN((C85-parameters!$B$3-parameters!$B$4)/(parameters!$B$3+parameters!$B$2),0)</f>
        <v>3</v>
      </c>
      <c r="G85" s="2">
        <f>1+ROUNDDOWN((D85-parameters!$B$3-parameters!$B$4)/(parameters!$B$3+parameters!$B$2),0)</f>
        <v>5</v>
      </c>
      <c r="H85" s="2">
        <f t="shared" si="6"/>
        <v>15</v>
      </c>
      <c r="I85" s="2">
        <f>parameters!$B$5</f>
        <v>1</v>
      </c>
      <c r="J85" s="2">
        <f>(H85-I85)*parameters!B$6</f>
        <v>14</v>
      </c>
      <c r="K85" s="1">
        <f t="shared" si="7"/>
        <v>53.571428571428569</v>
      </c>
    </row>
    <row r="86" spans="1:11" x14ac:dyDescent="0.45">
      <c r="A86" s="2">
        <v>85</v>
      </c>
      <c r="B86" s="2">
        <v>750</v>
      </c>
      <c r="C86" s="2">
        <v>21</v>
      </c>
      <c r="D86" s="4">
        <f t="shared" si="4"/>
        <v>35.714285714285715</v>
      </c>
      <c r="E86" s="4">
        <f t="shared" si="5"/>
        <v>0.58799999999999997</v>
      </c>
      <c r="F86" s="2">
        <f>1+ROUNDDOWN((C86-parameters!$B$3-parameters!$B$4)/(parameters!$B$3+parameters!$B$2),0)</f>
        <v>3</v>
      </c>
      <c r="G86" s="2">
        <f>1+ROUNDDOWN((D86-parameters!$B$3-parameters!$B$4)/(parameters!$B$3+parameters!$B$2),0)</f>
        <v>5</v>
      </c>
      <c r="H86" s="2">
        <f t="shared" si="6"/>
        <v>15</v>
      </c>
      <c r="I86" s="2">
        <f>parameters!$B$5</f>
        <v>1</v>
      </c>
      <c r="J86" s="2">
        <f>(H86-I86)*parameters!B$6</f>
        <v>14</v>
      </c>
      <c r="K86" s="1">
        <f t="shared" si="7"/>
        <v>53.571428571428569</v>
      </c>
    </row>
    <row r="87" spans="1:11" x14ac:dyDescent="0.45">
      <c r="A87" s="2">
        <v>86</v>
      </c>
      <c r="B87" s="2">
        <v>750</v>
      </c>
      <c r="C87" s="2">
        <v>22</v>
      </c>
      <c r="D87" s="4">
        <f t="shared" si="4"/>
        <v>34.090909090909093</v>
      </c>
      <c r="E87" s="4">
        <f t="shared" si="5"/>
        <v>0.64533333333333331</v>
      </c>
      <c r="F87" s="2">
        <f>1+ROUNDDOWN((C87-parameters!$B$3-parameters!$B$4)/(parameters!$B$3+parameters!$B$2),0)</f>
        <v>3</v>
      </c>
      <c r="G87" s="2">
        <f>1+ROUNDDOWN((D87-parameters!$B$3-parameters!$B$4)/(parameters!$B$3+parameters!$B$2),0)</f>
        <v>5</v>
      </c>
      <c r="H87" s="2">
        <f t="shared" si="6"/>
        <v>15</v>
      </c>
      <c r="I87" s="2">
        <f>parameters!$B$5</f>
        <v>1</v>
      </c>
      <c r="J87" s="2">
        <f>(H87-I87)*parameters!B$6</f>
        <v>14</v>
      </c>
      <c r="K87" s="1">
        <f t="shared" si="7"/>
        <v>53.571428571428569</v>
      </c>
    </row>
    <row r="88" spans="1:11" x14ac:dyDescent="0.45">
      <c r="A88" s="2">
        <v>87</v>
      </c>
      <c r="B88" s="2">
        <v>750</v>
      </c>
      <c r="C88" s="2">
        <v>23</v>
      </c>
      <c r="D88" s="4">
        <f t="shared" si="4"/>
        <v>32.608695652173914</v>
      </c>
      <c r="E88" s="4">
        <f t="shared" si="5"/>
        <v>0.70533333333333337</v>
      </c>
      <c r="F88" s="2">
        <f>1+ROUNDDOWN((C88-parameters!$B$3-parameters!$B$4)/(parameters!$B$3+parameters!$B$2),0)</f>
        <v>3</v>
      </c>
      <c r="G88" s="2">
        <f>1+ROUNDDOWN((D88-parameters!$B$3-parameters!$B$4)/(parameters!$B$3+parameters!$B$2),0)</f>
        <v>5</v>
      </c>
      <c r="H88" s="2">
        <f t="shared" si="6"/>
        <v>15</v>
      </c>
      <c r="I88" s="2">
        <f>parameters!$B$5</f>
        <v>1</v>
      </c>
      <c r="J88" s="2">
        <f>(H88-I88)*parameters!B$6</f>
        <v>14</v>
      </c>
      <c r="K88" s="1">
        <f t="shared" si="7"/>
        <v>53.571428571428569</v>
      </c>
    </row>
    <row r="89" spans="1:11" x14ac:dyDescent="0.45">
      <c r="A89" s="2">
        <v>88</v>
      </c>
      <c r="B89" s="2">
        <v>750</v>
      </c>
      <c r="C89" s="2">
        <v>24</v>
      </c>
      <c r="D89" s="4">
        <f t="shared" si="4"/>
        <v>31.25</v>
      </c>
      <c r="E89" s="4">
        <f t="shared" si="5"/>
        <v>0.76800000000000002</v>
      </c>
      <c r="F89" s="2">
        <f>1+ROUNDDOWN((C89-parameters!$B$3-parameters!$B$4)/(parameters!$B$3+parameters!$B$2),0)</f>
        <v>4</v>
      </c>
      <c r="G89" s="2">
        <f>1+ROUNDDOWN((D89-parameters!$B$3-parameters!$B$4)/(parameters!$B$3+parameters!$B$2),0)</f>
        <v>5</v>
      </c>
      <c r="H89" s="2">
        <f t="shared" si="6"/>
        <v>20</v>
      </c>
      <c r="I89" s="2">
        <f>parameters!$B$5</f>
        <v>1</v>
      </c>
      <c r="J89" s="2">
        <f>(H89-I89)*parameters!B$6</f>
        <v>19</v>
      </c>
      <c r="K89" s="1">
        <f t="shared" si="7"/>
        <v>39.473684210526315</v>
      </c>
    </row>
    <row r="90" spans="1:11" x14ac:dyDescent="0.45">
      <c r="A90" s="2">
        <v>89</v>
      </c>
      <c r="B90" s="2">
        <v>750</v>
      </c>
      <c r="C90" s="2">
        <v>25</v>
      </c>
      <c r="D90" s="4">
        <f t="shared" si="4"/>
        <v>30</v>
      </c>
      <c r="E90" s="4">
        <f t="shared" si="5"/>
        <v>0.83333333333333337</v>
      </c>
      <c r="F90" s="2">
        <f>1+ROUNDDOWN((C90-parameters!$B$3-parameters!$B$4)/(parameters!$B$3+parameters!$B$2),0)</f>
        <v>4</v>
      </c>
      <c r="G90" s="2">
        <f>1+ROUNDDOWN((D90-parameters!$B$3-parameters!$B$4)/(parameters!$B$3+parameters!$B$2),0)</f>
        <v>4</v>
      </c>
      <c r="H90" s="2">
        <f t="shared" si="6"/>
        <v>16</v>
      </c>
      <c r="I90" s="2">
        <f>parameters!$B$5</f>
        <v>1</v>
      </c>
      <c r="J90" s="2">
        <f>(H90-I90)*parameters!B$6</f>
        <v>15</v>
      </c>
      <c r="K90" s="1">
        <f t="shared" si="7"/>
        <v>50</v>
      </c>
    </row>
    <row r="91" spans="1:11" x14ac:dyDescent="0.45">
      <c r="A91" s="2">
        <v>90</v>
      </c>
      <c r="B91" s="2">
        <v>750</v>
      </c>
      <c r="C91" s="2">
        <v>26</v>
      </c>
      <c r="D91" s="4">
        <f t="shared" si="4"/>
        <v>28.846153846153847</v>
      </c>
      <c r="E91" s="4">
        <f t="shared" si="5"/>
        <v>0.90133333333333332</v>
      </c>
      <c r="F91" s="2">
        <f>1+ROUNDDOWN((C91-parameters!$B$3-parameters!$B$4)/(parameters!$B$3+parameters!$B$2),0)</f>
        <v>4</v>
      </c>
      <c r="G91" s="2">
        <f>1+ROUNDDOWN((D91-parameters!$B$3-parameters!$B$4)/(parameters!$B$3+parameters!$B$2),0)</f>
        <v>4</v>
      </c>
      <c r="H91" s="2">
        <f t="shared" si="6"/>
        <v>16</v>
      </c>
      <c r="I91" s="2">
        <f>parameters!$B$5</f>
        <v>1</v>
      </c>
      <c r="J91" s="2">
        <f>(H91-I91)*parameters!B$6</f>
        <v>15</v>
      </c>
      <c r="K91" s="1">
        <f t="shared" si="7"/>
        <v>50</v>
      </c>
    </row>
    <row r="92" spans="1:11" x14ac:dyDescent="0.45">
      <c r="A92" s="2">
        <v>91</v>
      </c>
      <c r="B92" s="2">
        <v>750</v>
      </c>
      <c r="C92" s="2">
        <v>27</v>
      </c>
      <c r="D92" s="4">
        <f t="shared" si="4"/>
        <v>27.777777777777779</v>
      </c>
      <c r="E92" s="4">
        <f t="shared" si="5"/>
        <v>0.97199999999999998</v>
      </c>
      <c r="F92" s="2">
        <f>1+ROUNDDOWN((C92-parameters!$B$3-parameters!$B$4)/(parameters!$B$3+parameters!$B$2),0)</f>
        <v>4</v>
      </c>
      <c r="G92" s="2">
        <f>1+ROUNDDOWN((D92-parameters!$B$3-parameters!$B$4)/(parameters!$B$3+parameters!$B$2),0)</f>
        <v>4</v>
      </c>
      <c r="H92" s="2">
        <f t="shared" si="6"/>
        <v>16</v>
      </c>
      <c r="I92" s="2">
        <f>parameters!$B$5</f>
        <v>1</v>
      </c>
      <c r="J92" s="2">
        <f>(H92-I92)*parameters!B$6</f>
        <v>15</v>
      </c>
      <c r="K92" s="1">
        <f t="shared" si="7"/>
        <v>50</v>
      </c>
    </row>
    <row r="93" spans="1:11" x14ac:dyDescent="0.45">
      <c r="A93" s="2">
        <v>92</v>
      </c>
      <c r="B93" s="2">
        <v>750</v>
      </c>
      <c r="C93" s="2">
        <v>28</v>
      </c>
      <c r="D93" s="4">
        <f t="shared" si="4"/>
        <v>26.785714285714285</v>
      </c>
      <c r="E93" s="4">
        <f t="shared" si="5"/>
        <v>1.0453333333333334</v>
      </c>
      <c r="F93" s="2">
        <f>1+ROUNDDOWN((C93-parameters!$B$3-parameters!$B$4)/(parameters!$B$3+parameters!$B$2),0)</f>
        <v>4</v>
      </c>
      <c r="G93" s="2">
        <f>1+ROUNDDOWN((D93-parameters!$B$3-parameters!$B$4)/(parameters!$B$3+parameters!$B$2),0)</f>
        <v>4</v>
      </c>
      <c r="H93" s="2">
        <f t="shared" si="6"/>
        <v>16</v>
      </c>
      <c r="I93" s="2">
        <f>parameters!$B$5</f>
        <v>1</v>
      </c>
      <c r="J93" s="2">
        <f>(H93-I93)*parameters!B$6</f>
        <v>15</v>
      </c>
      <c r="K93" s="1">
        <f t="shared" si="7"/>
        <v>50</v>
      </c>
    </row>
    <row r="94" spans="1:11" x14ac:dyDescent="0.45">
      <c r="A94" s="2">
        <v>93</v>
      </c>
      <c r="B94" s="2">
        <v>750</v>
      </c>
      <c r="C94" s="2">
        <v>29</v>
      </c>
      <c r="D94" s="4">
        <f t="shared" si="4"/>
        <v>25.862068965517242</v>
      </c>
      <c r="E94" s="4">
        <f t="shared" si="5"/>
        <v>1.1213333333333333</v>
      </c>
      <c r="F94" s="2">
        <f>1+ROUNDDOWN((C94-parameters!$B$3-parameters!$B$4)/(parameters!$B$3+parameters!$B$2),0)</f>
        <v>4</v>
      </c>
      <c r="G94" s="2">
        <f>1+ROUNDDOWN((D94-parameters!$B$3-parameters!$B$4)/(parameters!$B$3+parameters!$B$2),0)</f>
        <v>4</v>
      </c>
      <c r="H94" s="2">
        <f t="shared" si="6"/>
        <v>16</v>
      </c>
      <c r="I94" s="2">
        <f>parameters!$B$5</f>
        <v>1</v>
      </c>
      <c r="J94" s="2">
        <f>(H94-I94)*parameters!B$6</f>
        <v>15</v>
      </c>
      <c r="K94" s="1">
        <f t="shared" si="7"/>
        <v>50</v>
      </c>
    </row>
    <row r="95" spans="1:11" x14ac:dyDescent="0.45">
      <c r="A95" s="2">
        <v>94</v>
      </c>
      <c r="B95" s="2">
        <v>750</v>
      </c>
      <c r="C95" s="2">
        <v>30</v>
      </c>
      <c r="D95" s="4">
        <f t="shared" si="4"/>
        <v>25</v>
      </c>
      <c r="E95" s="4">
        <f t="shared" si="5"/>
        <v>1.2</v>
      </c>
      <c r="F95" s="2">
        <f>1+ROUNDDOWN((C95-parameters!$B$3-parameters!$B$4)/(parameters!$B$3+parameters!$B$2),0)</f>
        <v>4</v>
      </c>
      <c r="G95" s="2">
        <f>1+ROUNDDOWN((D95-parameters!$B$3-parameters!$B$4)/(parameters!$B$3+parameters!$B$2),0)</f>
        <v>4</v>
      </c>
      <c r="H95" s="2">
        <f t="shared" si="6"/>
        <v>16</v>
      </c>
      <c r="I95" s="2">
        <f>parameters!$B$5</f>
        <v>1</v>
      </c>
      <c r="J95" s="2">
        <f>(H95-I95)*parameters!B$6</f>
        <v>15</v>
      </c>
      <c r="K95" s="1">
        <f t="shared" si="7"/>
        <v>50</v>
      </c>
    </row>
    <row r="96" spans="1:11" x14ac:dyDescent="0.45">
      <c r="A96" s="2">
        <v>95</v>
      </c>
      <c r="B96" s="2">
        <v>750</v>
      </c>
      <c r="C96" s="2">
        <v>31</v>
      </c>
      <c r="D96" s="4">
        <f t="shared" si="4"/>
        <v>24.193548387096776</v>
      </c>
      <c r="E96" s="4">
        <f t="shared" si="5"/>
        <v>1.2813333333333332</v>
      </c>
      <c r="F96" s="2">
        <f>1+ROUNDDOWN((C96-parameters!$B$3-parameters!$B$4)/(parameters!$B$3+parameters!$B$2),0)</f>
        <v>5</v>
      </c>
      <c r="G96" s="2">
        <f>1+ROUNDDOWN((D96-parameters!$B$3-parameters!$B$4)/(parameters!$B$3+parameters!$B$2),0)</f>
        <v>4</v>
      </c>
      <c r="H96" s="2">
        <f t="shared" si="6"/>
        <v>20</v>
      </c>
      <c r="I96" s="2">
        <f>parameters!$B$5</f>
        <v>1</v>
      </c>
      <c r="J96" s="2">
        <f>(H96-I96)*parameters!B$6</f>
        <v>19</v>
      </c>
      <c r="K96" s="1">
        <f t="shared" si="7"/>
        <v>39.473684210526315</v>
      </c>
    </row>
    <row r="97" spans="1:11" x14ac:dyDescent="0.45">
      <c r="A97" s="2">
        <v>96</v>
      </c>
      <c r="B97" s="2">
        <v>750</v>
      </c>
      <c r="C97" s="2">
        <v>32</v>
      </c>
      <c r="D97" s="4">
        <f t="shared" si="4"/>
        <v>23.4375</v>
      </c>
      <c r="E97" s="4">
        <f t="shared" si="5"/>
        <v>1.3653333333333333</v>
      </c>
      <c r="F97" s="2">
        <f>1+ROUNDDOWN((C97-parameters!$B$3-parameters!$B$4)/(parameters!$B$3+parameters!$B$2),0)</f>
        <v>5</v>
      </c>
      <c r="G97" s="2">
        <f>1+ROUNDDOWN((D97-parameters!$B$3-parameters!$B$4)/(parameters!$B$3+parameters!$B$2),0)</f>
        <v>3</v>
      </c>
      <c r="H97" s="2">
        <f t="shared" si="6"/>
        <v>15</v>
      </c>
      <c r="I97" s="2">
        <f>parameters!$B$5</f>
        <v>1</v>
      </c>
      <c r="J97" s="2">
        <f>(H97-I97)*parameters!B$6</f>
        <v>14</v>
      </c>
      <c r="K97" s="1">
        <f t="shared" si="7"/>
        <v>53.571428571428569</v>
      </c>
    </row>
    <row r="98" spans="1:11" x14ac:dyDescent="0.45">
      <c r="A98" s="2">
        <v>97</v>
      </c>
      <c r="B98" s="2">
        <v>750</v>
      </c>
      <c r="C98" s="2">
        <v>33</v>
      </c>
      <c r="D98" s="4">
        <f t="shared" si="4"/>
        <v>22.727272727272727</v>
      </c>
      <c r="E98" s="4">
        <f t="shared" si="5"/>
        <v>1.452</v>
      </c>
      <c r="F98" s="2">
        <f>1+ROUNDDOWN((C98-parameters!$B$3-parameters!$B$4)/(parameters!$B$3+parameters!$B$2),0)</f>
        <v>5</v>
      </c>
      <c r="G98" s="2">
        <f>1+ROUNDDOWN((D98-parameters!$B$3-parameters!$B$4)/(parameters!$B$3+parameters!$B$2),0)</f>
        <v>3</v>
      </c>
      <c r="H98" s="2">
        <f t="shared" si="6"/>
        <v>15</v>
      </c>
      <c r="I98" s="2">
        <f>parameters!$B$5</f>
        <v>1</v>
      </c>
      <c r="J98" s="2">
        <f>(H98-I98)*parameters!B$6</f>
        <v>14</v>
      </c>
      <c r="K98" s="1">
        <f t="shared" si="7"/>
        <v>53.571428571428569</v>
      </c>
    </row>
    <row r="99" spans="1:11" x14ac:dyDescent="0.45">
      <c r="A99" s="2">
        <v>98</v>
      </c>
      <c r="B99" s="2">
        <v>750</v>
      </c>
      <c r="C99" s="2">
        <v>34</v>
      </c>
      <c r="D99" s="4">
        <f t="shared" si="4"/>
        <v>22.058823529411764</v>
      </c>
      <c r="E99" s="4">
        <f t="shared" si="5"/>
        <v>1.5413333333333334</v>
      </c>
      <c r="F99" s="2">
        <f>1+ROUNDDOWN((C99-parameters!$B$3-parameters!$B$4)/(parameters!$B$3+parameters!$B$2),0)</f>
        <v>5</v>
      </c>
      <c r="G99" s="2">
        <f>1+ROUNDDOWN((D99-parameters!$B$3-parameters!$B$4)/(parameters!$B$3+parameters!$B$2),0)</f>
        <v>3</v>
      </c>
      <c r="H99" s="2">
        <f t="shared" si="6"/>
        <v>15</v>
      </c>
      <c r="I99" s="2">
        <f>parameters!$B$5</f>
        <v>1</v>
      </c>
      <c r="J99" s="2">
        <f>(H99-I99)*parameters!B$6</f>
        <v>14</v>
      </c>
      <c r="K99" s="1">
        <f t="shared" si="7"/>
        <v>53.571428571428569</v>
      </c>
    </row>
    <row r="100" spans="1:11" x14ac:dyDescent="0.45">
      <c r="A100" s="2">
        <v>99</v>
      </c>
      <c r="B100" s="2">
        <v>750</v>
      </c>
      <c r="C100" s="2">
        <v>35</v>
      </c>
      <c r="D100" s="4">
        <f t="shared" si="4"/>
        <v>21.428571428571427</v>
      </c>
      <c r="E100" s="4">
        <f t="shared" si="5"/>
        <v>1.6333333333333335</v>
      </c>
      <c r="F100" s="2">
        <f>1+ROUNDDOWN((C100-parameters!$B$3-parameters!$B$4)/(parameters!$B$3+parameters!$B$2),0)</f>
        <v>5</v>
      </c>
      <c r="G100" s="2">
        <f>1+ROUNDDOWN((D100-parameters!$B$3-parameters!$B$4)/(parameters!$B$3+parameters!$B$2),0)</f>
        <v>3</v>
      </c>
      <c r="H100" s="2">
        <f t="shared" si="6"/>
        <v>15</v>
      </c>
      <c r="I100" s="2">
        <f>parameters!$B$5</f>
        <v>1</v>
      </c>
      <c r="J100" s="2">
        <f>(H100-I100)*parameters!B$6</f>
        <v>14</v>
      </c>
      <c r="K100" s="1">
        <f t="shared" si="7"/>
        <v>53.571428571428569</v>
      </c>
    </row>
    <row r="101" spans="1:11" x14ac:dyDescent="0.45">
      <c r="A101" s="2">
        <v>100</v>
      </c>
      <c r="B101" s="2">
        <v>750</v>
      </c>
      <c r="C101" s="2">
        <v>36</v>
      </c>
      <c r="D101" s="4">
        <f t="shared" si="4"/>
        <v>20.833333333333332</v>
      </c>
      <c r="E101" s="4">
        <f t="shared" si="5"/>
        <v>1.7280000000000002</v>
      </c>
      <c r="F101" s="2">
        <f>1+ROUNDDOWN((C101-parameters!$B$3-parameters!$B$4)/(parameters!$B$3+parameters!$B$2),0)</f>
        <v>5</v>
      </c>
      <c r="G101" s="2">
        <f>1+ROUNDDOWN((D101-parameters!$B$3-parameters!$B$4)/(parameters!$B$3+parameters!$B$2),0)</f>
        <v>3</v>
      </c>
      <c r="H101" s="2">
        <f t="shared" si="6"/>
        <v>15</v>
      </c>
      <c r="I101" s="2">
        <f>parameters!$B$5</f>
        <v>1</v>
      </c>
      <c r="J101" s="2">
        <f>(H101-I101)*parameters!B$6</f>
        <v>14</v>
      </c>
      <c r="K101" s="1">
        <f t="shared" si="7"/>
        <v>53.571428571428569</v>
      </c>
    </row>
    <row r="102" spans="1:11" x14ac:dyDescent="0.45">
      <c r="A102" s="2">
        <v>101</v>
      </c>
      <c r="B102" s="2">
        <v>750</v>
      </c>
      <c r="C102" s="2">
        <v>37</v>
      </c>
      <c r="D102" s="4">
        <f t="shared" si="4"/>
        <v>20.27027027027027</v>
      </c>
      <c r="E102" s="4">
        <f t="shared" si="5"/>
        <v>1.8253333333333333</v>
      </c>
      <c r="F102" s="2">
        <f>1+ROUNDDOWN((C102-parameters!$B$3-parameters!$B$4)/(parameters!$B$3+parameters!$B$2),0)</f>
        <v>5</v>
      </c>
      <c r="G102" s="2">
        <f>1+ROUNDDOWN((D102-parameters!$B$3-parameters!$B$4)/(parameters!$B$3+parameters!$B$2),0)</f>
        <v>3</v>
      </c>
      <c r="H102" s="2">
        <f t="shared" si="6"/>
        <v>15</v>
      </c>
      <c r="I102" s="2">
        <f>parameters!$B$5</f>
        <v>1</v>
      </c>
      <c r="J102" s="2">
        <f>(H102-I102)*parameters!B$6</f>
        <v>14</v>
      </c>
      <c r="K102" s="1">
        <f t="shared" si="7"/>
        <v>53.571428571428569</v>
      </c>
    </row>
    <row r="103" spans="1:11" x14ac:dyDescent="0.45">
      <c r="A103" s="2">
        <v>102</v>
      </c>
      <c r="B103" s="2">
        <v>775</v>
      </c>
      <c r="C103" s="2">
        <v>20</v>
      </c>
      <c r="D103" s="4">
        <f t="shared" si="4"/>
        <v>38.75</v>
      </c>
      <c r="E103" s="4">
        <f t="shared" si="5"/>
        <v>0.5161290322580645</v>
      </c>
      <c r="F103" s="2">
        <f>1+ROUNDDOWN((C103-parameters!$B$3-parameters!$B$4)/(parameters!$B$3+parameters!$B$2),0)</f>
        <v>3</v>
      </c>
      <c r="G103" s="2">
        <f>1+ROUNDDOWN((D103-parameters!$B$3-parameters!$B$4)/(parameters!$B$3+parameters!$B$2),0)</f>
        <v>6</v>
      </c>
      <c r="H103" s="2">
        <f t="shared" si="6"/>
        <v>18</v>
      </c>
      <c r="I103" s="2">
        <f>parameters!$B$5</f>
        <v>1</v>
      </c>
      <c r="J103" s="2">
        <f>(H103-I103)*parameters!B$6</f>
        <v>17</v>
      </c>
      <c r="K103" s="1">
        <f t="shared" si="7"/>
        <v>45.588235294117645</v>
      </c>
    </row>
    <row r="104" spans="1:11" x14ac:dyDescent="0.45">
      <c r="A104" s="2">
        <v>103</v>
      </c>
      <c r="B104" s="2">
        <v>775</v>
      </c>
      <c r="C104" s="2">
        <v>21</v>
      </c>
      <c r="D104" s="4">
        <f t="shared" si="4"/>
        <v>36.904761904761905</v>
      </c>
      <c r="E104" s="4">
        <f t="shared" si="5"/>
        <v>0.56903225806451607</v>
      </c>
      <c r="F104" s="2">
        <f>1+ROUNDDOWN((C104-parameters!$B$3-parameters!$B$4)/(parameters!$B$3+parameters!$B$2),0)</f>
        <v>3</v>
      </c>
      <c r="G104" s="2">
        <f>1+ROUNDDOWN((D104-parameters!$B$3-parameters!$B$4)/(parameters!$B$3+parameters!$B$2),0)</f>
        <v>5</v>
      </c>
      <c r="H104" s="2">
        <f t="shared" si="6"/>
        <v>15</v>
      </c>
      <c r="I104" s="2">
        <f>parameters!$B$5</f>
        <v>1</v>
      </c>
      <c r="J104" s="2">
        <f>(H104-I104)*parameters!B$6</f>
        <v>14</v>
      </c>
      <c r="K104" s="1">
        <f t="shared" si="7"/>
        <v>55.357142857142854</v>
      </c>
    </row>
    <row r="105" spans="1:11" x14ac:dyDescent="0.45">
      <c r="A105" s="2">
        <v>104</v>
      </c>
      <c r="B105" s="2">
        <v>775</v>
      </c>
      <c r="C105" s="2">
        <v>22</v>
      </c>
      <c r="D105" s="4">
        <f t="shared" si="4"/>
        <v>35.227272727272727</v>
      </c>
      <c r="E105" s="4">
        <f t="shared" si="5"/>
        <v>0.62451612903225806</v>
      </c>
      <c r="F105" s="2">
        <f>1+ROUNDDOWN((C105-parameters!$B$3-parameters!$B$4)/(parameters!$B$3+parameters!$B$2),0)</f>
        <v>3</v>
      </c>
      <c r="G105" s="2">
        <f>1+ROUNDDOWN((D105-parameters!$B$3-parameters!$B$4)/(parameters!$B$3+parameters!$B$2),0)</f>
        <v>5</v>
      </c>
      <c r="H105" s="2">
        <f t="shared" si="6"/>
        <v>15</v>
      </c>
      <c r="I105" s="2">
        <f>parameters!$B$5</f>
        <v>1</v>
      </c>
      <c r="J105" s="2">
        <f>(H105-I105)*parameters!B$6</f>
        <v>14</v>
      </c>
      <c r="K105" s="1">
        <f t="shared" si="7"/>
        <v>55.357142857142854</v>
      </c>
    </row>
    <row r="106" spans="1:11" x14ac:dyDescent="0.45">
      <c r="A106" s="2">
        <v>105</v>
      </c>
      <c r="B106" s="2">
        <v>775</v>
      </c>
      <c r="C106" s="2">
        <v>23</v>
      </c>
      <c r="D106" s="4">
        <f t="shared" si="4"/>
        <v>33.695652173913047</v>
      </c>
      <c r="E106" s="4">
        <f t="shared" si="5"/>
        <v>0.68258064516129024</v>
      </c>
      <c r="F106" s="2">
        <f>1+ROUNDDOWN((C106-parameters!$B$3-parameters!$B$4)/(parameters!$B$3+parameters!$B$2),0)</f>
        <v>3</v>
      </c>
      <c r="G106" s="2">
        <f>1+ROUNDDOWN((D106-parameters!$B$3-parameters!$B$4)/(parameters!$B$3+parameters!$B$2),0)</f>
        <v>5</v>
      </c>
      <c r="H106" s="2">
        <f t="shared" si="6"/>
        <v>15</v>
      </c>
      <c r="I106" s="2">
        <f>parameters!$B$5</f>
        <v>1</v>
      </c>
      <c r="J106" s="2">
        <f>(H106-I106)*parameters!B$6</f>
        <v>14</v>
      </c>
      <c r="K106" s="1">
        <f t="shared" si="7"/>
        <v>55.357142857142854</v>
      </c>
    </row>
    <row r="107" spans="1:11" x14ac:dyDescent="0.45">
      <c r="A107" s="2">
        <v>106</v>
      </c>
      <c r="B107" s="2">
        <v>775</v>
      </c>
      <c r="C107" s="2">
        <v>24</v>
      </c>
      <c r="D107" s="4">
        <f t="shared" si="4"/>
        <v>32.291666666666664</v>
      </c>
      <c r="E107" s="4">
        <f t="shared" si="5"/>
        <v>0.74322580645161296</v>
      </c>
      <c r="F107" s="2">
        <f>1+ROUNDDOWN((C107-parameters!$B$3-parameters!$B$4)/(parameters!$B$3+parameters!$B$2),0)</f>
        <v>4</v>
      </c>
      <c r="G107" s="2">
        <f>1+ROUNDDOWN((D107-parameters!$B$3-parameters!$B$4)/(parameters!$B$3+parameters!$B$2),0)</f>
        <v>5</v>
      </c>
      <c r="H107" s="2">
        <f t="shared" si="6"/>
        <v>20</v>
      </c>
      <c r="I107" s="2">
        <f>parameters!$B$5</f>
        <v>1</v>
      </c>
      <c r="J107" s="2">
        <f>(H107-I107)*parameters!B$6</f>
        <v>19</v>
      </c>
      <c r="K107" s="1">
        <f t="shared" si="7"/>
        <v>40.789473684210527</v>
      </c>
    </row>
    <row r="108" spans="1:11" x14ac:dyDescent="0.45">
      <c r="A108" s="2">
        <v>107</v>
      </c>
      <c r="B108" s="2">
        <v>775</v>
      </c>
      <c r="C108" s="2">
        <v>25</v>
      </c>
      <c r="D108" s="4">
        <f t="shared" si="4"/>
        <v>31</v>
      </c>
      <c r="E108" s="4">
        <f t="shared" si="5"/>
        <v>0.80645161290322576</v>
      </c>
      <c r="F108" s="2">
        <f>1+ROUNDDOWN((C108-parameters!$B$3-parameters!$B$4)/(parameters!$B$3+parameters!$B$2),0)</f>
        <v>4</v>
      </c>
      <c r="G108" s="2">
        <f>1+ROUNDDOWN((D108-parameters!$B$3-parameters!$B$4)/(parameters!$B$3+parameters!$B$2),0)</f>
        <v>5</v>
      </c>
      <c r="H108" s="2">
        <f t="shared" si="6"/>
        <v>20</v>
      </c>
      <c r="I108" s="2">
        <f>parameters!$B$5</f>
        <v>1</v>
      </c>
      <c r="J108" s="2">
        <f>(H108-I108)*parameters!B$6</f>
        <v>19</v>
      </c>
      <c r="K108" s="1">
        <f t="shared" si="7"/>
        <v>40.789473684210527</v>
      </c>
    </row>
    <row r="109" spans="1:11" x14ac:dyDescent="0.45">
      <c r="A109" s="2">
        <v>108</v>
      </c>
      <c r="B109" s="2">
        <v>775</v>
      </c>
      <c r="C109" s="2">
        <v>26</v>
      </c>
      <c r="D109" s="4">
        <f t="shared" si="4"/>
        <v>29.807692307692307</v>
      </c>
      <c r="E109" s="4">
        <f t="shared" si="5"/>
        <v>0.87225806451612908</v>
      </c>
      <c r="F109" s="2">
        <f>1+ROUNDDOWN((C109-parameters!$B$3-parameters!$B$4)/(parameters!$B$3+parameters!$B$2),0)</f>
        <v>4</v>
      </c>
      <c r="G109" s="2">
        <f>1+ROUNDDOWN((D109-parameters!$B$3-parameters!$B$4)/(parameters!$B$3+parameters!$B$2),0)</f>
        <v>4</v>
      </c>
      <c r="H109" s="2">
        <f t="shared" si="6"/>
        <v>16</v>
      </c>
      <c r="I109" s="2">
        <f>parameters!$B$5</f>
        <v>1</v>
      </c>
      <c r="J109" s="2">
        <f>(H109-I109)*parameters!B$6</f>
        <v>15</v>
      </c>
      <c r="K109" s="1">
        <f t="shared" si="7"/>
        <v>51.666666666666664</v>
      </c>
    </row>
    <row r="110" spans="1:11" x14ac:dyDescent="0.45">
      <c r="A110" s="2">
        <v>109</v>
      </c>
      <c r="B110" s="2">
        <v>775</v>
      </c>
      <c r="C110" s="2">
        <v>27</v>
      </c>
      <c r="D110" s="4">
        <f t="shared" si="4"/>
        <v>28.703703703703702</v>
      </c>
      <c r="E110" s="4">
        <f t="shared" si="5"/>
        <v>0.94064516129032261</v>
      </c>
      <c r="F110" s="2">
        <f>1+ROUNDDOWN((C110-parameters!$B$3-parameters!$B$4)/(parameters!$B$3+parameters!$B$2),0)</f>
        <v>4</v>
      </c>
      <c r="G110" s="2">
        <f>1+ROUNDDOWN((D110-parameters!$B$3-parameters!$B$4)/(parameters!$B$3+parameters!$B$2),0)</f>
        <v>4</v>
      </c>
      <c r="H110" s="2">
        <f t="shared" si="6"/>
        <v>16</v>
      </c>
      <c r="I110" s="2">
        <f>parameters!$B$5</f>
        <v>1</v>
      </c>
      <c r="J110" s="2">
        <f>(H110-I110)*parameters!B$6</f>
        <v>15</v>
      </c>
      <c r="K110" s="1">
        <f t="shared" si="7"/>
        <v>51.666666666666664</v>
      </c>
    </row>
    <row r="111" spans="1:11" x14ac:dyDescent="0.45">
      <c r="A111" s="2">
        <v>110</v>
      </c>
      <c r="B111" s="2">
        <v>775</v>
      </c>
      <c r="C111" s="2">
        <v>28</v>
      </c>
      <c r="D111" s="4">
        <f t="shared" si="4"/>
        <v>27.678571428571427</v>
      </c>
      <c r="E111" s="4">
        <f t="shared" si="5"/>
        <v>1.0116129032258065</v>
      </c>
      <c r="F111" s="2">
        <f>1+ROUNDDOWN((C111-parameters!$B$3-parameters!$B$4)/(parameters!$B$3+parameters!$B$2),0)</f>
        <v>4</v>
      </c>
      <c r="G111" s="2">
        <f>1+ROUNDDOWN((D111-parameters!$B$3-parameters!$B$4)/(parameters!$B$3+parameters!$B$2),0)</f>
        <v>4</v>
      </c>
      <c r="H111" s="2">
        <f t="shared" si="6"/>
        <v>16</v>
      </c>
      <c r="I111" s="2">
        <f>parameters!$B$5</f>
        <v>1</v>
      </c>
      <c r="J111" s="2">
        <f>(H111-I111)*parameters!B$6</f>
        <v>15</v>
      </c>
      <c r="K111" s="1">
        <f t="shared" si="7"/>
        <v>51.666666666666664</v>
      </c>
    </row>
    <row r="112" spans="1:11" x14ac:dyDescent="0.45">
      <c r="A112" s="2">
        <v>111</v>
      </c>
      <c r="B112" s="2">
        <v>775</v>
      </c>
      <c r="C112" s="2">
        <v>29</v>
      </c>
      <c r="D112" s="4">
        <f t="shared" si="4"/>
        <v>26.724137931034484</v>
      </c>
      <c r="E112" s="4">
        <f t="shared" si="5"/>
        <v>1.0851612903225807</v>
      </c>
      <c r="F112" s="2">
        <f>1+ROUNDDOWN((C112-parameters!$B$3-parameters!$B$4)/(parameters!$B$3+parameters!$B$2),0)</f>
        <v>4</v>
      </c>
      <c r="G112" s="2">
        <f>1+ROUNDDOWN((D112-parameters!$B$3-parameters!$B$4)/(parameters!$B$3+parameters!$B$2),0)</f>
        <v>4</v>
      </c>
      <c r="H112" s="2">
        <f t="shared" si="6"/>
        <v>16</v>
      </c>
      <c r="I112" s="2">
        <f>parameters!$B$5</f>
        <v>1</v>
      </c>
      <c r="J112" s="2">
        <f>(H112-I112)*parameters!B$6</f>
        <v>15</v>
      </c>
      <c r="K112" s="1">
        <f t="shared" si="7"/>
        <v>51.666666666666664</v>
      </c>
    </row>
    <row r="113" spans="1:11" x14ac:dyDescent="0.45">
      <c r="A113" s="2">
        <v>112</v>
      </c>
      <c r="B113" s="2">
        <v>775</v>
      </c>
      <c r="C113" s="2">
        <v>30</v>
      </c>
      <c r="D113" s="4">
        <f t="shared" si="4"/>
        <v>25.833333333333332</v>
      </c>
      <c r="E113" s="4">
        <f t="shared" si="5"/>
        <v>1.1612903225806452</v>
      </c>
      <c r="F113" s="2">
        <f>1+ROUNDDOWN((C113-parameters!$B$3-parameters!$B$4)/(parameters!$B$3+parameters!$B$2),0)</f>
        <v>4</v>
      </c>
      <c r="G113" s="2">
        <f>1+ROUNDDOWN((D113-parameters!$B$3-parameters!$B$4)/(parameters!$B$3+parameters!$B$2),0)</f>
        <v>4</v>
      </c>
      <c r="H113" s="2">
        <f t="shared" si="6"/>
        <v>16</v>
      </c>
      <c r="I113" s="2">
        <f>parameters!$B$5</f>
        <v>1</v>
      </c>
      <c r="J113" s="2">
        <f>(H113-I113)*parameters!B$6</f>
        <v>15</v>
      </c>
      <c r="K113" s="1">
        <f t="shared" si="7"/>
        <v>51.666666666666664</v>
      </c>
    </row>
    <row r="114" spans="1:11" x14ac:dyDescent="0.45">
      <c r="A114" s="2">
        <v>113</v>
      </c>
      <c r="B114" s="2">
        <v>775</v>
      </c>
      <c r="C114" s="2">
        <v>31</v>
      </c>
      <c r="D114" s="4">
        <f t="shared" si="4"/>
        <v>25</v>
      </c>
      <c r="E114" s="4">
        <f t="shared" si="5"/>
        <v>1.24</v>
      </c>
      <c r="F114" s="2">
        <f>1+ROUNDDOWN((C114-parameters!$B$3-parameters!$B$4)/(parameters!$B$3+parameters!$B$2),0)</f>
        <v>5</v>
      </c>
      <c r="G114" s="2">
        <f>1+ROUNDDOWN((D114-parameters!$B$3-parameters!$B$4)/(parameters!$B$3+parameters!$B$2),0)</f>
        <v>4</v>
      </c>
      <c r="H114" s="2">
        <f t="shared" si="6"/>
        <v>20</v>
      </c>
      <c r="I114" s="2">
        <f>parameters!$B$5</f>
        <v>1</v>
      </c>
      <c r="J114" s="2">
        <f>(H114-I114)*parameters!B$6</f>
        <v>19</v>
      </c>
      <c r="K114" s="1">
        <f t="shared" si="7"/>
        <v>40.789473684210527</v>
      </c>
    </row>
    <row r="115" spans="1:11" x14ac:dyDescent="0.45">
      <c r="A115" s="2">
        <v>114</v>
      </c>
      <c r="B115" s="2">
        <v>775</v>
      </c>
      <c r="C115" s="2">
        <v>32</v>
      </c>
      <c r="D115" s="4">
        <f t="shared" si="4"/>
        <v>24.21875</v>
      </c>
      <c r="E115" s="4">
        <f t="shared" si="5"/>
        <v>1.3212903225806452</v>
      </c>
      <c r="F115" s="2">
        <f>1+ROUNDDOWN((C115-parameters!$B$3-parameters!$B$4)/(parameters!$B$3+parameters!$B$2),0)</f>
        <v>5</v>
      </c>
      <c r="G115" s="2">
        <f>1+ROUNDDOWN((D115-parameters!$B$3-parameters!$B$4)/(parameters!$B$3+parameters!$B$2),0)</f>
        <v>4</v>
      </c>
      <c r="H115" s="2">
        <f t="shared" si="6"/>
        <v>20</v>
      </c>
      <c r="I115" s="2">
        <f>parameters!$B$5</f>
        <v>1</v>
      </c>
      <c r="J115" s="2">
        <f>(H115-I115)*parameters!B$6</f>
        <v>19</v>
      </c>
      <c r="K115" s="1">
        <f t="shared" si="7"/>
        <v>40.789473684210527</v>
      </c>
    </row>
    <row r="116" spans="1:11" x14ac:dyDescent="0.45">
      <c r="A116" s="2">
        <v>115</v>
      </c>
      <c r="B116" s="2">
        <v>775</v>
      </c>
      <c r="C116" s="2">
        <v>33</v>
      </c>
      <c r="D116" s="4">
        <f t="shared" si="4"/>
        <v>23.484848484848484</v>
      </c>
      <c r="E116" s="4">
        <f t="shared" si="5"/>
        <v>1.4051612903225807</v>
      </c>
      <c r="F116" s="2">
        <f>1+ROUNDDOWN((C116-parameters!$B$3-parameters!$B$4)/(parameters!$B$3+parameters!$B$2),0)</f>
        <v>5</v>
      </c>
      <c r="G116" s="2">
        <f>1+ROUNDDOWN((D116-parameters!$B$3-parameters!$B$4)/(parameters!$B$3+parameters!$B$2),0)</f>
        <v>3</v>
      </c>
      <c r="H116" s="2">
        <f t="shared" si="6"/>
        <v>15</v>
      </c>
      <c r="I116" s="2">
        <f>parameters!$B$5</f>
        <v>1</v>
      </c>
      <c r="J116" s="2">
        <f>(H116-I116)*parameters!B$6</f>
        <v>14</v>
      </c>
      <c r="K116" s="1">
        <f t="shared" si="7"/>
        <v>55.357142857142854</v>
      </c>
    </row>
    <row r="117" spans="1:11" x14ac:dyDescent="0.45">
      <c r="A117" s="2">
        <v>116</v>
      </c>
      <c r="B117" s="2">
        <v>775</v>
      </c>
      <c r="C117" s="2">
        <v>34</v>
      </c>
      <c r="D117" s="4">
        <f t="shared" si="4"/>
        <v>22.794117647058822</v>
      </c>
      <c r="E117" s="4">
        <f t="shared" si="5"/>
        <v>1.4916129032258065</v>
      </c>
      <c r="F117" s="2">
        <f>1+ROUNDDOWN((C117-parameters!$B$3-parameters!$B$4)/(parameters!$B$3+parameters!$B$2),0)</f>
        <v>5</v>
      </c>
      <c r="G117" s="2">
        <f>1+ROUNDDOWN((D117-parameters!$B$3-parameters!$B$4)/(parameters!$B$3+parameters!$B$2),0)</f>
        <v>3</v>
      </c>
      <c r="H117" s="2">
        <f t="shared" si="6"/>
        <v>15</v>
      </c>
      <c r="I117" s="2">
        <f>parameters!$B$5</f>
        <v>1</v>
      </c>
      <c r="J117" s="2">
        <f>(H117-I117)*parameters!B$6</f>
        <v>14</v>
      </c>
      <c r="K117" s="1">
        <f t="shared" si="7"/>
        <v>55.357142857142854</v>
      </c>
    </row>
    <row r="118" spans="1:11" x14ac:dyDescent="0.45">
      <c r="A118" s="2">
        <v>117</v>
      </c>
      <c r="B118" s="2">
        <v>775</v>
      </c>
      <c r="C118" s="2">
        <v>35</v>
      </c>
      <c r="D118" s="4">
        <f t="shared" si="4"/>
        <v>22.142857142857142</v>
      </c>
      <c r="E118" s="4">
        <f t="shared" si="5"/>
        <v>1.5806451612903225</v>
      </c>
      <c r="F118" s="2">
        <f>1+ROUNDDOWN((C118-parameters!$B$3-parameters!$B$4)/(parameters!$B$3+parameters!$B$2),0)</f>
        <v>5</v>
      </c>
      <c r="G118" s="2">
        <f>1+ROUNDDOWN((D118-parameters!$B$3-parameters!$B$4)/(parameters!$B$3+parameters!$B$2),0)</f>
        <v>3</v>
      </c>
      <c r="H118" s="2">
        <f t="shared" si="6"/>
        <v>15</v>
      </c>
      <c r="I118" s="2">
        <f>parameters!$B$5</f>
        <v>1</v>
      </c>
      <c r="J118" s="2">
        <f>(H118-I118)*parameters!B$6</f>
        <v>14</v>
      </c>
      <c r="K118" s="1">
        <f t="shared" si="7"/>
        <v>55.357142857142854</v>
      </c>
    </row>
    <row r="119" spans="1:11" x14ac:dyDescent="0.45">
      <c r="A119" s="2">
        <v>118</v>
      </c>
      <c r="B119" s="2">
        <v>775</v>
      </c>
      <c r="C119" s="2">
        <v>36</v>
      </c>
      <c r="D119" s="4">
        <f t="shared" si="4"/>
        <v>21.527777777777779</v>
      </c>
      <c r="E119" s="4">
        <f t="shared" si="5"/>
        <v>1.6722580645161289</v>
      </c>
      <c r="F119" s="2">
        <f>1+ROUNDDOWN((C119-parameters!$B$3-parameters!$B$4)/(parameters!$B$3+parameters!$B$2),0)</f>
        <v>5</v>
      </c>
      <c r="G119" s="2">
        <f>1+ROUNDDOWN((D119-parameters!$B$3-parameters!$B$4)/(parameters!$B$3+parameters!$B$2),0)</f>
        <v>3</v>
      </c>
      <c r="H119" s="2">
        <f t="shared" si="6"/>
        <v>15</v>
      </c>
      <c r="I119" s="2">
        <f>parameters!$B$5</f>
        <v>1</v>
      </c>
      <c r="J119" s="2">
        <f>(H119-I119)*parameters!B$6</f>
        <v>14</v>
      </c>
      <c r="K119" s="1">
        <f t="shared" si="7"/>
        <v>55.357142857142854</v>
      </c>
    </row>
    <row r="120" spans="1:11" x14ac:dyDescent="0.45">
      <c r="A120" s="2">
        <v>119</v>
      </c>
      <c r="B120" s="2">
        <v>775</v>
      </c>
      <c r="C120" s="2">
        <v>37</v>
      </c>
      <c r="D120" s="4">
        <f t="shared" si="4"/>
        <v>20.945945945945947</v>
      </c>
      <c r="E120" s="4">
        <f t="shared" si="5"/>
        <v>1.7664516129032257</v>
      </c>
      <c r="F120" s="2">
        <f>1+ROUNDDOWN((C120-parameters!$B$3-parameters!$B$4)/(parameters!$B$3+parameters!$B$2),0)</f>
        <v>5</v>
      </c>
      <c r="G120" s="2">
        <f>1+ROUNDDOWN((D120-parameters!$B$3-parameters!$B$4)/(parameters!$B$3+parameters!$B$2),0)</f>
        <v>3</v>
      </c>
      <c r="H120" s="2">
        <f t="shared" si="6"/>
        <v>15</v>
      </c>
      <c r="I120" s="2">
        <f>parameters!$B$5</f>
        <v>1</v>
      </c>
      <c r="J120" s="2">
        <f>(H120-I120)*parameters!B$6</f>
        <v>14</v>
      </c>
      <c r="K120" s="1">
        <f t="shared" si="7"/>
        <v>55.357142857142854</v>
      </c>
    </row>
    <row r="121" spans="1:11" x14ac:dyDescent="0.45">
      <c r="A121" s="2">
        <v>120</v>
      </c>
      <c r="B121" s="2">
        <v>775</v>
      </c>
      <c r="C121" s="2">
        <v>38</v>
      </c>
      <c r="D121" s="4">
        <f t="shared" si="4"/>
        <v>20.394736842105264</v>
      </c>
      <c r="E121" s="4">
        <f t="shared" si="5"/>
        <v>1.863225806451613</v>
      </c>
      <c r="F121" s="2">
        <f>1+ROUNDDOWN((C121-parameters!$B$3-parameters!$B$4)/(parameters!$B$3+parameters!$B$2),0)</f>
        <v>6</v>
      </c>
      <c r="G121" s="2">
        <f>1+ROUNDDOWN((D121-parameters!$B$3-parameters!$B$4)/(parameters!$B$3+parameters!$B$2),0)</f>
        <v>3</v>
      </c>
      <c r="H121" s="2">
        <f t="shared" si="6"/>
        <v>18</v>
      </c>
      <c r="I121" s="2">
        <f>parameters!$B$5</f>
        <v>1</v>
      </c>
      <c r="J121" s="2">
        <f>(H121-I121)*parameters!B$6</f>
        <v>17</v>
      </c>
      <c r="K121" s="1">
        <f t="shared" si="7"/>
        <v>45.588235294117645</v>
      </c>
    </row>
    <row r="122" spans="1:11" x14ac:dyDescent="0.45">
      <c r="A122" s="2">
        <v>121</v>
      </c>
      <c r="B122" s="2">
        <v>800</v>
      </c>
      <c r="C122" s="2">
        <v>20</v>
      </c>
      <c r="D122" s="4">
        <f t="shared" si="4"/>
        <v>40</v>
      </c>
      <c r="E122" s="4">
        <f t="shared" si="5"/>
        <v>0.5</v>
      </c>
      <c r="F122" s="2">
        <f>1+ROUNDDOWN((C122-parameters!$B$3-parameters!$B$4)/(parameters!$B$3+parameters!$B$2),0)</f>
        <v>3</v>
      </c>
      <c r="G122" s="2">
        <f>1+ROUNDDOWN((D122-parameters!$B$3-parameters!$B$4)/(parameters!$B$3+parameters!$B$2),0)</f>
        <v>6</v>
      </c>
      <c r="H122" s="2">
        <f t="shared" si="6"/>
        <v>18</v>
      </c>
      <c r="I122" s="2">
        <f>parameters!$B$5</f>
        <v>1</v>
      </c>
      <c r="J122" s="2">
        <f>(H122-I122)*parameters!B$6</f>
        <v>17</v>
      </c>
      <c r="K122" s="1">
        <f t="shared" si="7"/>
        <v>47.058823529411768</v>
      </c>
    </row>
    <row r="123" spans="1:11" x14ac:dyDescent="0.45">
      <c r="A123" s="2">
        <v>122</v>
      </c>
      <c r="B123" s="2">
        <v>800</v>
      </c>
      <c r="C123" s="2">
        <v>21</v>
      </c>
      <c r="D123" s="4">
        <f t="shared" si="4"/>
        <v>38.095238095238095</v>
      </c>
      <c r="E123" s="4">
        <f t="shared" si="5"/>
        <v>0.55125000000000002</v>
      </c>
      <c r="F123" s="2">
        <f>1+ROUNDDOWN((C123-parameters!$B$3-parameters!$B$4)/(parameters!$B$3+parameters!$B$2),0)</f>
        <v>3</v>
      </c>
      <c r="G123" s="2">
        <f>1+ROUNDDOWN((D123-parameters!$B$3-parameters!$B$4)/(parameters!$B$3+parameters!$B$2),0)</f>
        <v>6</v>
      </c>
      <c r="H123" s="2">
        <f t="shared" si="6"/>
        <v>18</v>
      </c>
      <c r="I123" s="2">
        <f>parameters!$B$5</f>
        <v>1</v>
      </c>
      <c r="J123" s="2">
        <f>(H123-I123)*parameters!B$6</f>
        <v>17</v>
      </c>
      <c r="K123" s="1">
        <f t="shared" si="7"/>
        <v>47.058823529411768</v>
      </c>
    </row>
    <row r="124" spans="1:11" x14ac:dyDescent="0.45">
      <c r="A124" s="2">
        <v>123</v>
      </c>
      <c r="B124" s="2">
        <v>800</v>
      </c>
      <c r="C124" s="2">
        <v>22</v>
      </c>
      <c r="D124" s="4">
        <f t="shared" si="4"/>
        <v>36.363636363636367</v>
      </c>
      <c r="E124" s="4">
        <f t="shared" si="5"/>
        <v>0.60499999999999998</v>
      </c>
      <c r="F124" s="2">
        <f>1+ROUNDDOWN((C124-parameters!$B$3-parameters!$B$4)/(parameters!$B$3+parameters!$B$2),0)</f>
        <v>3</v>
      </c>
      <c r="G124" s="2">
        <f>1+ROUNDDOWN((D124-parameters!$B$3-parameters!$B$4)/(parameters!$B$3+parameters!$B$2),0)</f>
        <v>5</v>
      </c>
      <c r="H124" s="2">
        <f t="shared" si="6"/>
        <v>15</v>
      </c>
      <c r="I124" s="2">
        <f>parameters!$B$5</f>
        <v>1</v>
      </c>
      <c r="J124" s="2">
        <f>(H124-I124)*parameters!B$6</f>
        <v>14</v>
      </c>
      <c r="K124" s="1">
        <f t="shared" si="7"/>
        <v>57.142857142857146</v>
      </c>
    </row>
    <row r="125" spans="1:11" x14ac:dyDescent="0.45">
      <c r="A125" s="2">
        <v>124</v>
      </c>
      <c r="B125" s="2">
        <v>800</v>
      </c>
      <c r="C125" s="2">
        <v>23</v>
      </c>
      <c r="D125" s="4">
        <f t="shared" si="4"/>
        <v>34.782608695652172</v>
      </c>
      <c r="E125" s="4">
        <f t="shared" si="5"/>
        <v>0.66125</v>
      </c>
      <c r="F125" s="2">
        <f>1+ROUNDDOWN((C125-parameters!$B$3-parameters!$B$4)/(parameters!$B$3+parameters!$B$2),0)</f>
        <v>3</v>
      </c>
      <c r="G125" s="2">
        <f>1+ROUNDDOWN((D125-parameters!$B$3-parameters!$B$4)/(parameters!$B$3+parameters!$B$2),0)</f>
        <v>5</v>
      </c>
      <c r="H125" s="2">
        <f t="shared" si="6"/>
        <v>15</v>
      </c>
      <c r="I125" s="2">
        <f>parameters!$B$5</f>
        <v>1</v>
      </c>
      <c r="J125" s="2">
        <f>(H125-I125)*parameters!B$6</f>
        <v>14</v>
      </c>
      <c r="K125" s="1">
        <f t="shared" si="7"/>
        <v>57.142857142857146</v>
      </c>
    </row>
    <row r="126" spans="1:11" x14ac:dyDescent="0.45">
      <c r="A126" s="2">
        <v>125</v>
      </c>
      <c r="B126" s="2">
        <v>800</v>
      </c>
      <c r="C126" s="2">
        <v>24</v>
      </c>
      <c r="D126" s="4">
        <f t="shared" si="4"/>
        <v>33.333333333333336</v>
      </c>
      <c r="E126" s="4">
        <f t="shared" si="5"/>
        <v>0.72</v>
      </c>
      <c r="F126" s="2">
        <f>1+ROUNDDOWN((C126-parameters!$B$3-parameters!$B$4)/(parameters!$B$3+parameters!$B$2),0)</f>
        <v>4</v>
      </c>
      <c r="G126" s="2">
        <f>1+ROUNDDOWN((D126-parameters!$B$3-parameters!$B$4)/(parameters!$B$3+parameters!$B$2),0)</f>
        <v>5</v>
      </c>
      <c r="H126" s="2">
        <f t="shared" si="6"/>
        <v>20</v>
      </c>
      <c r="I126" s="2">
        <f>parameters!$B$5</f>
        <v>1</v>
      </c>
      <c r="J126" s="2">
        <f>(H126-I126)*parameters!B$6</f>
        <v>19</v>
      </c>
      <c r="K126" s="1">
        <f t="shared" si="7"/>
        <v>42.10526315789474</v>
      </c>
    </row>
    <row r="127" spans="1:11" x14ac:dyDescent="0.45">
      <c r="A127" s="2">
        <v>126</v>
      </c>
      <c r="B127" s="2">
        <v>800</v>
      </c>
      <c r="C127" s="2">
        <v>25</v>
      </c>
      <c r="D127" s="4">
        <f t="shared" si="4"/>
        <v>32</v>
      </c>
      <c r="E127" s="4">
        <f t="shared" si="5"/>
        <v>0.78125</v>
      </c>
      <c r="F127" s="2">
        <f>1+ROUNDDOWN((C127-parameters!$B$3-parameters!$B$4)/(parameters!$B$3+parameters!$B$2),0)</f>
        <v>4</v>
      </c>
      <c r="G127" s="2">
        <f>1+ROUNDDOWN((D127-parameters!$B$3-parameters!$B$4)/(parameters!$B$3+parameters!$B$2),0)</f>
        <v>5</v>
      </c>
      <c r="H127" s="2">
        <f t="shared" si="6"/>
        <v>20</v>
      </c>
      <c r="I127" s="2">
        <f>parameters!$B$5</f>
        <v>1</v>
      </c>
      <c r="J127" s="2">
        <f>(H127-I127)*parameters!B$6</f>
        <v>19</v>
      </c>
      <c r="K127" s="1">
        <f t="shared" si="7"/>
        <v>42.10526315789474</v>
      </c>
    </row>
    <row r="128" spans="1:11" x14ac:dyDescent="0.45">
      <c r="A128" s="2">
        <v>127</v>
      </c>
      <c r="B128" s="2">
        <v>800</v>
      </c>
      <c r="C128" s="2">
        <v>26</v>
      </c>
      <c r="D128" s="4">
        <f t="shared" si="4"/>
        <v>30.76923076923077</v>
      </c>
      <c r="E128" s="4">
        <f t="shared" si="5"/>
        <v>0.84499999999999997</v>
      </c>
      <c r="F128" s="2">
        <f>1+ROUNDDOWN((C128-parameters!$B$3-parameters!$B$4)/(parameters!$B$3+parameters!$B$2),0)</f>
        <v>4</v>
      </c>
      <c r="G128" s="2">
        <f>1+ROUNDDOWN((D128-parameters!$B$3-parameters!$B$4)/(parameters!$B$3+parameters!$B$2),0)</f>
        <v>4</v>
      </c>
      <c r="H128" s="2">
        <f t="shared" si="6"/>
        <v>16</v>
      </c>
      <c r="I128" s="2">
        <f>parameters!$B$5</f>
        <v>1</v>
      </c>
      <c r="J128" s="2">
        <f>(H128-I128)*parameters!B$6</f>
        <v>15</v>
      </c>
      <c r="K128" s="1">
        <f t="shared" si="7"/>
        <v>53.333333333333336</v>
      </c>
    </row>
    <row r="129" spans="1:11" x14ac:dyDescent="0.45">
      <c r="A129" s="2">
        <v>128</v>
      </c>
      <c r="B129" s="2">
        <v>800</v>
      </c>
      <c r="C129" s="2">
        <v>27</v>
      </c>
      <c r="D129" s="4">
        <f t="shared" si="4"/>
        <v>29.62962962962963</v>
      </c>
      <c r="E129" s="4">
        <f t="shared" si="5"/>
        <v>0.91125</v>
      </c>
      <c r="F129" s="2">
        <f>1+ROUNDDOWN((C129-parameters!$B$3-parameters!$B$4)/(parameters!$B$3+parameters!$B$2),0)</f>
        <v>4</v>
      </c>
      <c r="G129" s="2">
        <f>1+ROUNDDOWN((D129-parameters!$B$3-parameters!$B$4)/(parameters!$B$3+parameters!$B$2),0)</f>
        <v>4</v>
      </c>
      <c r="H129" s="2">
        <f t="shared" si="6"/>
        <v>16</v>
      </c>
      <c r="I129" s="2">
        <f>parameters!$B$5</f>
        <v>1</v>
      </c>
      <c r="J129" s="2">
        <f>(H129-I129)*parameters!B$6</f>
        <v>15</v>
      </c>
      <c r="K129" s="1">
        <f t="shared" si="7"/>
        <v>53.333333333333336</v>
      </c>
    </row>
    <row r="130" spans="1:11" x14ac:dyDescent="0.45">
      <c r="A130" s="2">
        <v>129</v>
      </c>
      <c r="B130" s="2">
        <v>800</v>
      </c>
      <c r="C130" s="2">
        <v>28</v>
      </c>
      <c r="D130" s="4">
        <f t="shared" ref="D130:D193" si="8">B130/C130</f>
        <v>28.571428571428573</v>
      </c>
      <c r="E130" s="4">
        <f t="shared" ref="E130:E193" si="9">C130/D130</f>
        <v>0.98</v>
      </c>
      <c r="F130" s="2">
        <f>1+ROUNDDOWN((C130-parameters!$B$3-parameters!$B$4)/(parameters!$B$3+parameters!$B$2),0)</f>
        <v>4</v>
      </c>
      <c r="G130" s="2">
        <f>1+ROUNDDOWN((D130-parameters!$B$3-parameters!$B$4)/(parameters!$B$3+parameters!$B$2),0)</f>
        <v>4</v>
      </c>
      <c r="H130" s="2">
        <f t="shared" ref="H130:H193" si="10">F130*G130</f>
        <v>16</v>
      </c>
      <c r="I130" s="2">
        <f>parameters!$B$5</f>
        <v>1</v>
      </c>
      <c r="J130" s="2">
        <f>(H130-I130)*parameters!B$6</f>
        <v>15</v>
      </c>
      <c r="K130" s="1">
        <f t="shared" ref="K130:K193" si="11">B130/J130</f>
        <v>53.333333333333336</v>
      </c>
    </row>
    <row r="131" spans="1:11" x14ac:dyDescent="0.45">
      <c r="A131" s="2">
        <v>130</v>
      </c>
      <c r="B131" s="2">
        <v>800</v>
      </c>
      <c r="C131" s="2">
        <v>29</v>
      </c>
      <c r="D131" s="4">
        <f t="shared" si="8"/>
        <v>27.586206896551722</v>
      </c>
      <c r="E131" s="4">
        <f t="shared" si="9"/>
        <v>1.05125</v>
      </c>
      <c r="F131" s="2">
        <f>1+ROUNDDOWN((C131-parameters!$B$3-parameters!$B$4)/(parameters!$B$3+parameters!$B$2),0)</f>
        <v>4</v>
      </c>
      <c r="G131" s="2">
        <f>1+ROUNDDOWN((D131-parameters!$B$3-parameters!$B$4)/(parameters!$B$3+parameters!$B$2),0)</f>
        <v>4</v>
      </c>
      <c r="H131" s="2">
        <f t="shared" si="10"/>
        <v>16</v>
      </c>
      <c r="I131" s="2">
        <f>parameters!$B$5</f>
        <v>1</v>
      </c>
      <c r="J131" s="2">
        <f>(H131-I131)*parameters!B$6</f>
        <v>15</v>
      </c>
      <c r="K131" s="1">
        <f t="shared" si="11"/>
        <v>53.333333333333336</v>
      </c>
    </row>
    <row r="132" spans="1:11" x14ac:dyDescent="0.45">
      <c r="A132" s="2">
        <v>131</v>
      </c>
      <c r="B132" s="2">
        <v>800</v>
      </c>
      <c r="C132" s="2">
        <v>30</v>
      </c>
      <c r="D132" s="4">
        <f t="shared" si="8"/>
        <v>26.666666666666668</v>
      </c>
      <c r="E132" s="4">
        <f t="shared" si="9"/>
        <v>1.125</v>
      </c>
      <c r="F132" s="2">
        <f>1+ROUNDDOWN((C132-parameters!$B$3-parameters!$B$4)/(parameters!$B$3+parameters!$B$2),0)</f>
        <v>4</v>
      </c>
      <c r="G132" s="2">
        <f>1+ROUNDDOWN((D132-parameters!$B$3-parameters!$B$4)/(parameters!$B$3+parameters!$B$2),0)</f>
        <v>4</v>
      </c>
      <c r="H132" s="2">
        <f t="shared" si="10"/>
        <v>16</v>
      </c>
      <c r="I132" s="2">
        <f>parameters!$B$5</f>
        <v>1</v>
      </c>
      <c r="J132" s="2">
        <f>(H132-I132)*parameters!B$6</f>
        <v>15</v>
      </c>
      <c r="K132" s="1">
        <f t="shared" si="11"/>
        <v>53.333333333333336</v>
      </c>
    </row>
    <row r="133" spans="1:11" x14ac:dyDescent="0.45">
      <c r="A133" s="2">
        <v>132</v>
      </c>
      <c r="B133" s="2">
        <v>800</v>
      </c>
      <c r="C133" s="2">
        <v>31</v>
      </c>
      <c r="D133" s="4">
        <f t="shared" si="8"/>
        <v>25.806451612903224</v>
      </c>
      <c r="E133" s="4">
        <f t="shared" si="9"/>
        <v>1.2012500000000002</v>
      </c>
      <c r="F133" s="2">
        <f>1+ROUNDDOWN((C133-parameters!$B$3-parameters!$B$4)/(parameters!$B$3+parameters!$B$2),0)</f>
        <v>5</v>
      </c>
      <c r="G133" s="2">
        <f>1+ROUNDDOWN((D133-parameters!$B$3-parameters!$B$4)/(parameters!$B$3+parameters!$B$2),0)</f>
        <v>4</v>
      </c>
      <c r="H133" s="2">
        <f t="shared" si="10"/>
        <v>20</v>
      </c>
      <c r="I133" s="2">
        <f>parameters!$B$5</f>
        <v>1</v>
      </c>
      <c r="J133" s="2">
        <f>(H133-I133)*parameters!B$6</f>
        <v>19</v>
      </c>
      <c r="K133" s="1">
        <f t="shared" si="11"/>
        <v>42.10526315789474</v>
      </c>
    </row>
    <row r="134" spans="1:11" x14ac:dyDescent="0.45">
      <c r="A134" s="2">
        <v>133</v>
      </c>
      <c r="B134" s="2">
        <v>800</v>
      </c>
      <c r="C134" s="2">
        <v>32</v>
      </c>
      <c r="D134" s="4">
        <f t="shared" si="8"/>
        <v>25</v>
      </c>
      <c r="E134" s="4">
        <f t="shared" si="9"/>
        <v>1.28</v>
      </c>
      <c r="F134" s="2">
        <f>1+ROUNDDOWN((C134-parameters!$B$3-parameters!$B$4)/(parameters!$B$3+parameters!$B$2),0)</f>
        <v>5</v>
      </c>
      <c r="G134" s="2">
        <f>1+ROUNDDOWN((D134-parameters!$B$3-parameters!$B$4)/(parameters!$B$3+parameters!$B$2),0)</f>
        <v>4</v>
      </c>
      <c r="H134" s="2">
        <f t="shared" si="10"/>
        <v>20</v>
      </c>
      <c r="I134" s="2">
        <f>parameters!$B$5</f>
        <v>1</v>
      </c>
      <c r="J134" s="2">
        <f>(H134-I134)*parameters!B$6</f>
        <v>19</v>
      </c>
      <c r="K134" s="1">
        <f t="shared" si="11"/>
        <v>42.10526315789474</v>
      </c>
    </row>
    <row r="135" spans="1:11" x14ac:dyDescent="0.45">
      <c r="A135" s="2">
        <v>134</v>
      </c>
      <c r="B135" s="2">
        <v>800</v>
      </c>
      <c r="C135" s="2">
        <v>33</v>
      </c>
      <c r="D135" s="4">
        <f t="shared" si="8"/>
        <v>24.242424242424242</v>
      </c>
      <c r="E135" s="4">
        <f t="shared" si="9"/>
        <v>1.3612500000000001</v>
      </c>
      <c r="F135" s="2">
        <f>1+ROUNDDOWN((C135-parameters!$B$3-parameters!$B$4)/(parameters!$B$3+parameters!$B$2),0)</f>
        <v>5</v>
      </c>
      <c r="G135" s="2">
        <f>1+ROUNDDOWN((D135-parameters!$B$3-parameters!$B$4)/(parameters!$B$3+parameters!$B$2),0)</f>
        <v>4</v>
      </c>
      <c r="H135" s="2">
        <f t="shared" si="10"/>
        <v>20</v>
      </c>
      <c r="I135" s="2">
        <f>parameters!$B$5</f>
        <v>1</v>
      </c>
      <c r="J135" s="2">
        <f>(H135-I135)*parameters!B$6</f>
        <v>19</v>
      </c>
      <c r="K135" s="1">
        <f t="shared" si="11"/>
        <v>42.10526315789474</v>
      </c>
    </row>
    <row r="136" spans="1:11" x14ac:dyDescent="0.45">
      <c r="A136" s="2">
        <v>135</v>
      </c>
      <c r="B136" s="2">
        <v>800</v>
      </c>
      <c r="C136" s="2">
        <v>34</v>
      </c>
      <c r="D136" s="4">
        <f t="shared" si="8"/>
        <v>23.529411764705884</v>
      </c>
      <c r="E136" s="4">
        <f t="shared" si="9"/>
        <v>1.4449999999999998</v>
      </c>
      <c r="F136" s="2">
        <f>1+ROUNDDOWN((C136-parameters!$B$3-parameters!$B$4)/(parameters!$B$3+parameters!$B$2),0)</f>
        <v>5</v>
      </c>
      <c r="G136" s="2">
        <f>1+ROUNDDOWN((D136-parameters!$B$3-parameters!$B$4)/(parameters!$B$3+parameters!$B$2),0)</f>
        <v>3</v>
      </c>
      <c r="H136" s="2">
        <f t="shared" si="10"/>
        <v>15</v>
      </c>
      <c r="I136" s="2">
        <f>parameters!$B$5</f>
        <v>1</v>
      </c>
      <c r="J136" s="2">
        <f>(H136-I136)*parameters!B$6</f>
        <v>14</v>
      </c>
      <c r="K136" s="1">
        <f t="shared" si="11"/>
        <v>57.142857142857146</v>
      </c>
    </row>
    <row r="137" spans="1:11" x14ac:dyDescent="0.45">
      <c r="A137" s="2">
        <v>136</v>
      </c>
      <c r="B137" s="2">
        <v>800</v>
      </c>
      <c r="C137" s="2">
        <v>35</v>
      </c>
      <c r="D137" s="4">
        <f t="shared" si="8"/>
        <v>22.857142857142858</v>
      </c>
      <c r="E137" s="4">
        <f t="shared" si="9"/>
        <v>1.53125</v>
      </c>
      <c r="F137" s="2">
        <f>1+ROUNDDOWN((C137-parameters!$B$3-parameters!$B$4)/(parameters!$B$3+parameters!$B$2),0)</f>
        <v>5</v>
      </c>
      <c r="G137" s="2">
        <f>1+ROUNDDOWN((D137-parameters!$B$3-parameters!$B$4)/(parameters!$B$3+parameters!$B$2),0)</f>
        <v>3</v>
      </c>
      <c r="H137" s="2">
        <f t="shared" si="10"/>
        <v>15</v>
      </c>
      <c r="I137" s="2">
        <f>parameters!$B$5</f>
        <v>1</v>
      </c>
      <c r="J137" s="2">
        <f>(H137-I137)*parameters!B$6</f>
        <v>14</v>
      </c>
      <c r="K137" s="1">
        <f t="shared" si="11"/>
        <v>57.142857142857146</v>
      </c>
    </row>
    <row r="138" spans="1:11" x14ac:dyDescent="0.45">
      <c r="A138" s="2">
        <v>137</v>
      </c>
      <c r="B138" s="2">
        <v>800</v>
      </c>
      <c r="C138" s="2">
        <v>36</v>
      </c>
      <c r="D138" s="4">
        <f t="shared" si="8"/>
        <v>22.222222222222221</v>
      </c>
      <c r="E138" s="4">
        <f t="shared" si="9"/>
        <v>1.62</v>
      </c>
      <c r="F138" s="2">
        <f>1+ROUNDDOWN((C138-parameters!$B$3-parameters!$B$4)/(parameters!$B$3+parameters!$B$2),0)</f>
        <v>5</v>
      </c>
      <c r="G138" s="2">
        <f>1+ROUNDDOWN((D138-parameters!$B$3-parameters!$B$4)/(parameters!$B$3+parameters!$B$2),0)</f>
        <v>3</v>
      </c>
      <c r="H138" s="2">
        <f t="shared" si="10"/>
        <v>15</v>
      </c>
      <c r="I138" s="2">
        <f>parameters!$B$5</f>
        <v>1</v>
      </c>
      <c r="J138" s="2">
        <f>(H138-I138)*parameters!B$6</f>
        <v>14</v>
      </c>
      <c r="K138" s="1">
        <f t="shared" si="11"/>
        <v>57.142857142857146</v>
      </c>
    </row>
    <row r="139" spans="1:11" x14ac:dyDescent="0.45">
      <c r="A139" s="2">
        <v>138</v>
      </c>
      <c r="B139" s="2">
        <v>800</v>
      </c>
      <c r="C139" s="2">
        <v>37</v>
      </c>
      <c r="D139" s="4">
        <f t="shared" si="8"/>
        <v>21.621621621621621</v>
      </c>
      <c r="E139" s="4">
        <f t="shared" si="9"/>
        <v>1.7112499999999999</v>
      </c>
      <c r="F139" s="2">
        <f>1+ROUNDDOWN((C139-parameters!$B$3-parameters!$B$4)/(parameters!$B$3+parameters!$B$2),0)</f>
        <v>5</v>
      </c>
      <c r="G139" s="2">
        <f>1+ROUNDDOWN((D139-parameters!$B$3-parameters!$B$4)/(parameters!$B$3+parameters!$B$2),0)</f>
        <v>3</v>
      </c>
      <c r="H139" s="2">
        <f t="shared" si="10"/>
        <v>15</v>
      </c>
      <c r="I139" s="2">
        <f>parameters!$B$5</f>
        <v>1</v>
      </c>
      <c r="J139" s="2">
        <f>(H139-I139)*parameters!B$6</f>
        <v>14</v>
      </c>
      <c r="K139" s="1">
        <f t="shared" si="11"/>
        <v>57.142857142857146</v>
      </c>
    </row>
    <row r="140" spans="1:11" x14ac:dyDescent="0.45">
      <c r="A140" s="2">
        <v>139</v>
      </c>
      <c r="B140" s="2">
        <v>800</v>
      </c>
      <c r="C140" s="2">
        <v>38</v>
      </c>
      <c r="D140" s="4">
        <f t="shared" si="8"/>
        <v>21.05263157894737</v>
      </c>
      <c r="E140" s="4">
        <f t="shared" si="9"/>
        <v>1.8049999999999999</v>
      </c>
      <c r="F140" s="2">
        <f>1+ROUNDDOWN((C140-parameters!$B$3-parameters!$B$4)/(parameters!$B$3+parameters!$B$2),0)</f>
        <v>6</v>
      </c>
      <c r="G140" s="2">
        <f>1+ROUNDDOWN((D140-parameters!$B$3-parameters!$B$4)/(parameters!$B$3+parameters!$B$2),0)</f>
        <v>3</v>
      </c>
      <c r="H140" s="2">
        <f t="shared" si="10"/>
        <v>18</v>
      </c>
      <c r="I140" s="2">
        <f>parameters!$B$5</f>
        <v>1</v>
      </c>
      <c r="J140" s="2">
        <f>(H140-I140)*parameters!B$6</f>
        <v>17</v>
      </c>
      <c r="K140" s="1">
        <f t="shared" si="11"/>
        <v>47.058823529411768</v>
      </c>
    </row>
    <row r="141" spans="1:11" x14ac:dyDescent="0.45">
      <c r="A141" s="2">
        <v>140</v>
      </c>
      <c r="B141" s="2">
        <v>800</v>
      </c>
      <c r="C141" s="2">
        <v>39</v>
      </c>
      <c r="D141" s="4">
        <f t="shared" si="8"/>
        <v>20.512820512820515</v>
      </c>
      <c r="E141" s="4">
        <f t="shared" si="9"/>
        <v>1.9012499999999999</v>
      </c>
      <c r="F141" s="2">
        <f>1+ROUNDDOWN((C141-parameters!$B$3-parameters!$B$4)/(parameters!$B$3+parameters!$B$2),0)</f>
        <v>6</v>
      </c>
      <c r="G141" s="2">
        <f>1+ROUNDDOWN((D141-parameters!$B$3-parameters!$B$4)/(parameters!$B$3+parameters!$B$2),0)</f>
        <v>3</v>
      </c>
      <c r="H141" s="2">
        <f t="shared" si="10"/>
        <v>18</v>
      </c>
      <c r="I141" s="2">
        <f>parameters!$B$5</f>
        <v>1</v>
      </c>
      <c r="J141" s="2">
        <f>(H141-I141)*parameters!B$6</f>
        <v>17</v>
      </c>
      <c r="K141" s="1">
        <f t="shared" si="11"/>
        <v>47.058823529411768</v>
      </c>
    </row>
    <row r="142" spans="1:11" x14ac:dyDescent="0.45">
      <c r="A142" s="2">
        <v>141</v>
      </c>
      <c r="B142" s="2">
        <v>800</v>
      </c>
      <c r="C142" s="2">
        <v>40</v>
      </c>
      <c r="D142" s="4">
        <f t="shared" si="8"/>
        <v>20</v>
      </c>
      <c r="E142" s="4">
        <f t="shared" si="9"/>
        <v>2</v>
      </c>
      <c r="F142" s="2">
        <f>1+ROUNDDOWN((C142-parameters!$B$3-parameters!$B$4)/(parameters!$B$3+parameters!$B$2),0)</f>
        <v>6</v>
      </c>
      <c r="G142" s="2">
        <f>1+ROUNDDOWN((D142-parameters!$B$3-parameters!$B$4)/(parameters!$B$3+parameters!$B$2),0)</f>
        <v>3</v>
      </c>
      <c r="H142" s="2">
        <f t="shared" si="10"/>
        <v>18</v>
      </c>
      <c r="I142" s="2">
        <f>parameters!$B$5</f>
        <v>1</v>
      </c>
      <c r="J142" s="2">
        <f>(H142-I142)*parameters!B$6</f>
        <v>17</v>
      </c>
      <c r="K142" s="1">
        <f t="shared" si="11"/>
        <v>47.058823529411768</v>
      </c>
    </row>
    <row r="143" spans="1:11" x14ac:dyDescent="0.45">
      <c r="A143" s="2">
        <v>142</v>
      </c>
      <c r="B143" s="2">
        <v>825</v>
      </c>
      <c r="C143" s="2">
        <v>20</v>
      </c>
      <c r="D143" s="4">
        <f t="shared" si="8"/>
        <v>41.25</v>
      </c>
      <c r="E143" s="4">
        <f t="shared" si="9"/>
        <v>0.48484848484848486</v>
      </c>
      <c r="F143" s="2">
        <f>1+ROUNDDOWN((C143-parameters!$B$3-parameters!$B$4)/(parameters!$B$3+parameters!$B$2),0)</f>
        <v>3</v>
      </c>
      <c r="G143" s="2">
        <f>1+ROUNDDOWN((D143-parameters!$B$3-parameters!$B$4)/(parameters!$B$3+parameters!$B$2),0)</f>
        <v>6</v>
      </c>
      <c r="H143" s="2">
        <f t="shared" si="10"/>
        <v>18</v>
      </c>
      <c r="I143" s="2">
        <f>parameters!$B$5</f>
        <v>1</v>
      </c>
      <c r="J143" s="2">
        <f>(H143-I143)*parameters!B$6</f>
        <v>17</v>
      </c>
      <c r="K143" s="1">
        <f t="shared" si="11"/>
        <v>48.529411764705884</v>
      </c>
    </row>
    <row r="144" spans="1:11" x14ac:dyDescent="0.45">
      <c r="A144" s="2">
        <v>143</v>
      </c>
      <c r="B144" s="2">
        <v>825</v>
      </c>
      <c r="C144" s="2">
        <v>21</v>
      </c>
      <c r="D144" s="4">
        <f t="shared" si="8"/>
        <v>39.285714285714285</v>
      </c>
      <c r="E144" s="4">
        <f t="shared" si="9"/>
        <v>0.53454545454545455</v>
      </c>
      <c r="F144" s="2">
        <f>1+ROUNDDOWN((C144-parameters!$B$3-parameters!$B$4)/(parameters!$B$3+parameters!$B$2),0)</f>
        <v>3</v>
      </c>
      <c r="G144" s="2">
        <f>1+ROUNDDOWN((D144-parameters!$B$3-parameters!$B$4)/(parameters!$B$3+parameters!$B$2),0)</f>
        <v>6</v>
      </c>
      <c r="H144" s="2">
        <f t="shared" si="10"/>
        <v>18</v>
      </c>
      <c r="I144" s="2">
        <f>parameters!$B$5</f>
        <v>1</v>
      </c>
      <c r="J144" s="2">
        <f>(H144-I144)*parameters!B$6</f>
        <v>17</v>
      </c>
      <c r="K144" s="1">
        <f t="shared" si="11"/>
        <v>48.529411764705884</v>
      </c>
    </row>
    <row r="145" spans="1:11" x14ac:dyDescent="0.45">
      <c r="A145" s="2">
        <v>144</v>
      </c>
      <c r="B145" s="2">
        <v>825</v>
      </c>
      <c r="C145" s="2">
        <v>22</v>
      </c>
      <c r="D145" s="4">
        <f t="shared" si="8"/>
        <v>37.5</v>
      </c>
      <c r="E145" s="4">
        <f t="shared" si="9"/>
        <v>0.58666666666666667</v>
      </c>
      <c r="F145" s="2">
        <f>1+ROUNDDOWN((C145-parameters!$B$3-parameters!$B$4)/(parameters!$B$3+parameters!$B$2),0)</f>
        <v>3</v>
      </c>
      <c r="G145" s="2">
        <f>1+ROUNDDOWN((D145-parameters!$B$3-parameters!$B$4)/(parameters!$B$3+parameters!$B$2),0)</f>
        <v>5</v>
      </c>
      <c r="H145" s="2">
        <f t="shared" si="10"/>
        <v>15</v>
      </c>
      <c r="I145" s="2">
        <f>parameters!$B$5</f>
        <v>1</v>
      </c>
      <c r="J145" s="2">
        <f>(H145-I145)*parameters!B$6</f>
        <v>14</v>
      </c>
      <c r="K145" s="1">
        <f t="shared" si="11"/>
        <v>58.928571428571431</v>
      </c>
    </row>
    <row r="146" spans="1:11" x14ac:dyDescent="0.45">
      <c r="A146" s="2">
        <v>145</v>
      </c>
      <c r="B146" s="2">
        <v>825</v>
      </c>
      <c r="C146" s="2">
        <v>23</v>
      </c>
      <c r="D146" s="4">
        <f t="shared" si="8"/>
        <v>35.869565217391305</v>
      </c>
      <c r="E146" s="4">
        <f t="shared" si="9"/>
        <v>0.64121212121212123</v>
      </c>
      <c r="F146" s="2">
        <f>1+ROUNDDOWN((C146-parameters!$B$3-parameters!$B$4)/(parameters!$B$3+parameters!$B$2),0)</f>
        <v>3</v>
      </c>
      <c r="G146" s="2">
        <f>1+ROUNDDOWN((D146-parameters!$B$3-parameters!$B$4)/(parameters!$B$3+parameters!$B$2),0)</f>
        <v>5</v>
      </c>
      <c r="H146" s="2">
        <f t="shared" si="10"/>
        <v>15</v>
      </c>
      <c r="I146" s="2">
        <f>parameters!$B$5</f>
        <v>1</v>
      </c>
      <c r="J146" s="2">
        <f>(H146-I146)*parameters!B$6</f>
        <v>14</v>
      </c>
      <c r="K146" s="1">
        <f t="shared" si="11"/>
        <v>58.928571428571431</v>
      </c>
    </row>
    <row r="147" spans="1:11" x14ac:dyDescent="0.45">
      <c r="A147" s="2">
        <v>146</v>
      </c>
      <c r="B147" s="2">
        <v>825</v>
      </c>
      <c r="C147" s="2">
        <v>24</v>
      </c>
      <c r="D147" s="4">
        <f t="shared" si="8"/>
        <v>34.375</v>
      </c>
      <c r="E147" s="4">
        <f t="shared" si="9"/>
        <v>0.69818181818181824</v>
      </c>
      <c r="F147" s="2">
        <f>1+ROUNDDOWN((C147-parameters!$B$3-parameters!$B$4)/(parameters!$B$3+parameters!$B$2),0)</f>
        <v>4</v>
      </c>
      <c r="G147" s="2">
        <f>1+ROUNDDOWN((D147-parameters!$B$3-parameters!$B$4)/(parameters!$B$3+parameters!$B$2),0)</f>
        <v>5</v>
      </c>
      <c r="H147" s="2">
        <f t="shared" si="10"/>
        <v>20</v>
      </c>
      <c r="I147" s="2">
        <f>parameters!$B$5</f>
        <v>1</v>
      </c>
      <c r="J147" s="2">
        <f>(H147-I147)*parameters!B$6</f>
        <v>19</v>
      </c>
      <c r="K147" s="1">
        <f t="shared" si="11"/>
        <v>43.421052631578945</v>
      </c>
    </row>
    <row r="148" spans="1:11" x14ac:dyDescent="0.45">
      <c r="A148" s="2">
        <v>147</v>
      </c>
      <c r="B148" s="2">
        <v>825</v>
      </c>
      <c r="C148" s="2">
        <v>25</v>
      </c>
      <c r="D148" s="4">
        <f t="shared" si="8"/>
        <v>33</v>
      </c>
      <c r="E148" s="4">
        <f t="shared" si="9"/>
        <v>0.75757575757575757</v>
      </c>
      <c r="F148" s="2">
        <f>1+ROUNDDOWN((C148-parameters!$B$3-parameters!$B$4)/(parameters!$B$3+parameters!$B$2),0)</f>
        <v>4</v>
      </c>
      <c r="G148" s="2">
        <f>1+ROUNDDOWN((D148-parameters!$B$3-parameters!$B$4)/(parameters!$B$3+parameters!$B$2),0)</f>
        <v>5</v>
      </c>
      <c r="H148" s="2">
        <f t="shared" si="10"/>
        <v>20</v>
      </c>
      <c r="I148" s="2">
        <f>parameters!$B$5</f>
        <v>1</v>
      </c>
      <c r="J148" s="2">
        <f>(H148-I148)*parameters!B$6</f>
        <v>19</v>
      </c>
      <c r="K148" s="1">
        <f t="shared" si="11"/>
        <v>43.421052631578945</v>
      </c>
    </row>
    <row r="149" spans="1:11" x14ac:dyDescent="0.45">
      <c r="A149" s="2">
        <v>148</v>
      </c>
      <c r="B149" s="2">
        <v>825</v>
      </c>
      <c r="C149" s="2">
        <v>26</v>
      </c>
      <c r="D149" s="4">
        <f t="shared" si="8"/>
        <v>31.73076923076923</v>
      </c>
      <c r="E149" s="4">
        <f t="shared" si="9"/>
        <v>0.81939393939393945</v>
      </c>
      <c r="F149" s="2">
        <f>1+ROUNDDOWN((C149-parameters!$B$3-parameters!$B$4)/(parameters!$B$3+parameters!$B$2),0)</f>
        <v>4</v>
      </c>
      <c r="G149" s="2">
        <f>1+ROUNDDOWN((D149-parameters!$B$3-parameters!$B$4)/(parameters!$B$3+parameters!$B$2),0)</f>
        <v>5</v>
      </c>
      <c r="H149" s="2">
        <f t="shared" si="10"/>
        <v>20</v>
      </c>
      <c r="I149" s="2">
        <f>parameters!$B$5</f>
        <v>1</v>
      </c>
      <c r="J149" s="2">
        <f>(H149-I149)*parameters!B$6</f>
        <v>19</v>
      </c>
      <c r="K149" s="1">
        <f t="shared" si="11"/>
        <v>43.421052631578945</v>
      </c>
    </row>
    <row r="150" spans="1:11" x14ac:dyDescent="0.45">
      <c r="A150" s="2">
        <v>149</v>
      </c>
      <c r="B150" s="2">
        <v>825</v>
      </c>
      <c r="C150" s="2">
        <v>27</v>
      </c>
      <c r="D150" s="4">
        <f t="shared" si="8"/>
        <v>30.555555555555557</v>
      </c>
      <c r="E150" s="4">
        <f t="shared" si="9"/>
        <v>0.88363636363636355</v>
      </c>
      <c r="F150" s="2">
        <f>1+ROUNDDOWN((C150-parameters!$B$3-parameters!$B$4)/(parameters!$B$3+parameters!$B$2),0)</f>
        <v>4</v>
      </c>
      <c r="G150" s="2">
        <f>1+ROUNDDOWN((D150-parameters!$B$3-parameters!$B$4)/(parameters!$B$3+parameters!$B$2),0)</f>
        <v>4</v>
      </c>
      <c r="H150" s="2">
        <f t="shared" si="10"/>
        <v>16</v>
      </c>
      <c r="I150" s="2">
        <f>parameters!$B$5</f>
        <v>1</v>
      </c>
      <c r="J150" s="2">
        <f>(H150-I150)*parameters!B$6</f>
        <v>15</v>
      </c>
      <c r="K150" s="1">
        <f t="shared" si="11"/>
        <v>55</v>
      </c>
    </row>
    <row r="151" spans="1:11" x14ac:dyDescent="0.45">
      <c r="A151" s="2">
        <v>150</v>
      </c>
      <c r="B151" s="2">
        <v>825</v>
      </c>
      <c r="C151" s="2">
        <v>28</v>
      </c>
      <c r="D151" s="4">
        <f t="shared" si="8"/>
        <v>29.464285714285715</v>
      </c>
      <c r="E151" s="4">
        <f t="shared" si="9"/>
        <v>0.95030303030303032</v>
      </c>
      <c r="F151" s="2">
        <f>1+ROUNDDOWN((C151-parameters!$B$3-parameters!$B$4)/(parameters!$B$3+parameters!$B$2),0)</f>
        <v>4</v>
      </c>
      <c r="G151" s="2">
        <f>1+ROUNDDOWN((D151-parameters!$B$3-parameters!$B$4)/(parameters!$B$3+parameters!$B$2),0)</f>
        <v>4</v>
      </c>
      <c r="H151" s="2">
        <f t="shared" si="10"/>
        <v>16</v>
      </c>
      <c r="I151" s="2">
        <f>parameters!$B$5</f>
        <v>1</v>
      </c>
      <c r="J151" s="2">
        <f>(H151-I151)*parameters!B$6</f>
        <v>15</v>
      </c>
      <c r="K151" s="1">
        <f t="shared" si="11"/>
        <v>55</v>
      </c>
    </row>
    <row r="152" spans="1:11" x14ac:dyDescent="0.45">
      <c r="A152" s="2">
        <v>151</v>
      </c>
      <c r="B152" s="2">
        <v>825</v>
      </c>
      <c r="C152" s="2">
        <v>29</v>
      </c>
      <c r="D152" s="4">
        <f t="shared" si="8"/>
        <v>28.448275862068964</v>
      </c>
      <c r="E152" s="4">
        <f t="shared" si="9"/>
        <v>1.0193939393939395</v>
      </c>
      <c r="F152" s="2">
        <f>1+ROUNDDOWN((C152-parameters!$B$3-parameters!$B$4)/(parameters!$B$3+parameters!$B$2),0)</f>
        <v>4</v>
      </c>
      <c r="G152" s="2">
        <f>1+ROUNDDOWN((D152-parameters!$B$3-parameters!$B$4)/(parameters!$B$3+parameters!$B$2),0)</f>
        <v>4</v>
      </c>
      <c r="H152" s="2">
        <f t="shared" si="10"/>
        <v>16</v>
      </c>
      <c r="I152" s="2">
        <f>parameters!$B$5</f>
        <v>1</v>
      </c>
      <c r="J152" s="2">
        <f>(H152-I152)*parameters!B$6</f>
        <v>15</v>
      </c>
      <c r="K152" s="1">
        <f t="shared" si="11"/>
        <v>55</v>
      </c>
    </row>
    <row r="153" spans="1:11" x14ac:dyDescent="0.45">
      <c r="A153" s="2">
        <v>152</v>
      </c>
      <c r="B153" s="2">
        <v>825</v>
      </c>
      <c r="C153" s="2">
        <v>30</v>
      </c>
      <c r="D153" s="4">
        <f t="shared" si="8"/>
        <v>27.5</v>
      </c>
      <c r="E153" s="4">
        <f t="shared" si="9"/>
        <v>1.0909090909090908</v>
      </c>
      <c r="F153" s="2">
        <f>1+ROUNDDOWN((C153-parameters!$B$3-parameters!$B$4)/(parameters!$B$3+parameters!$B$2),0)</f>
        <v>4</v>
      </c>
      <c r="G153" s="2">
        <f>1+ROUNDDOWN((D153-parameters!$B$3-parameters!$B$4)/(parameters!$B$3+parameters!$B$2),0)</f>
        <v>4</v>
      </c>
      <c r="H153" s="2">
        <f t="shared" si="10"/>
        <v>16</v>
      </c>
      <c r="I153" s="2">
        <f>parameters!$B$5</f>
        <v>1</v>
      </c>
      <c r="J153" s="2">
        <f>(H153-I153)*parameters!B$6</f>
        <v>15</v>
      </c>
      <c r="K153" s="1">
        <f t="shared" si="11"/>
        <v>55</v>
      </c>
    </row>
    <row r="154" spans="1:11" x14ac:dyDescent="0.45">
      <c r="A154" s="2">
        <v>153</v>
      </c>
      <c r="B154" s="2">
        <v>825</v>
      </c>
      <c r="C154" s="2">
        <v>31</v>
      </c>
      <c r="D154" s="4">
        <f t="shared" si="8"/>
        <v>26.612903225806452</v>
      </c>
      <c r="E154" s="4">
        <f t="shared" si="9"/>
        <v>1.1648484848484848</v>
      </c>
      <c r="F154" s="2">
        <f>1+ROUNDDOWN((C154-parameters!$B$3-parameters!$B$4)/(parameters!$B$3+parameters!$B$2),0)</f>
        <v>5</v>
      </c>
      <c r="G154" s="2">
        <f>1+ROUNDDOWN((D154-parameters!$B$3-parameters!$B$4)/(parameters!$B$3+parameters!$B$2),0)</f>
        <v>4</v>
      </c>
      <c r="H154" s="2">
        <f t="shared" si="10"/>
        <v>20</v>
      </c>
      <c r="I154" s="2">
        <f>parameters!$B$5</f>
        <v>1</v>
      </c>
      <c r="J154" s="2">
        <f>(H154-I154)*parameters!B$6</f>
        <v>19</v>
      </c>
      <c r="K154" s="1">
        <f t="shared" si="11"/>
        <v>43.421052631578945</v>
      </c>
    </row>
    <row r="155" spans="1:11" x14ac:dyDescent="0.45">
      <c r="A155" s="2">
        <v>154</v>
      </c>
      <c r="B155" s="2">
        <v>825</v>
      </c>
      <c r="C155" s="2">
        <v>32</v>
      </c>
      <c r="D155" s="4">
        <f t="shared" si="8"/>
        <v>25.78125</v>
      </c>
      <c r="E155" s="4">
        <f t="shared" si="9"/>
        <v>1.2412121212121212</v>
      </c>
      <c r="F155" s="2">
        <f>1+ROUNDDOWN((C155-parameters!$B$3-parameters!$B$4)/(parameters!$B$3+parameters!$B$2),0)</f>
        <v>5</v>
      </c>
      <c r="G155" s="2">
        <f>1+ROUNDDOWN((D155-parameters!$B$3-parameters!$B$4)/(parameters!$B$3+parameters!$B$2),0)</f>
        <v>4</v>
      </c>
      <c r="H155" s="2">
        <f t="shared" si="10"/>
        <v>20</v>
      </c>
      <c r="I155" s="2">
        <f>parameters!$B$5</f>
        <v>1</v>
      </c>
      <c r="J155" s="2">
        <f>(H155-I155)*parameters!B$6</f>
        <v>19</v>
      </c>
      <c r="K155" s="1">
        <f t="shared" si="11"/>
        <v>43.421052631578945</v>
      </c>
    </row>
    <row r="156" spans="1:11" x14ac:dyDescent="0.45">
      <c r="A156" s="2">
        <v>155</v>
      </c>
      <c r="B156" s="2">
        <v>825</v>
      </c>
      <c r="C156" s="2">
        <v>33</v>
      </c>
      <c r="D156" s="4">
        <f t="shared" si="8"/>
        <v>25</v>
      </c>
      <c r="E156" s="4">
        <f t="shared" si="9"/>
        <v>1.32</v>
      </c>
      <c r="F156" s="2">
        <f>1+ROUNDDOWN((C156-parameters!$B$3-parameters!$B$4)/(parameters!$B$3+parameters!$B$2),0)</f>
        <v>5</v>
      </c>
      <c r="G156" s="2">
        <f>1+ROUNDDOWN((D156-parameters!$B$3-parameters!$B$4)/(parameters!$B$3+parameters!$B$2),0)</f>
        <v>4</v>
      </c>
      <c r="H156" s="2">
        <f t="shared" si="10"/>
        <v>20</v>
      </c>
      <c r="I156" s="2">
        <f>parameters!$B$5</f>
        <v>1</v>
      </c>
      <c r="J156" s="2">
        <f>(H156-I156)*parameters!B$6</f>
        <v>19</v>
      </c>
      <c r="K156" s="1">
        <f t="shared" si="11"/>
        <v>43.421052631578945</v>
      </c>
    </row>
    <row r="157" spans="1:11" x14ac:dyDescent="0.45">
      <c r="A157" s="2">
        <v>156</v>
      </c>
      <c r="B157" s="2">
        <v>825</v>
      </c>
      <c r="C157" s="2">
        <v>34</v>
      </c>
      <c r="D157" s="4">
        <f t="shared" si="8"/>
        <v>24.264705882352942</v>
      </c>
      <c r="E157" s="4">
        <f t="shared" si="9"/>
        <v>1.4012121212121211</v>
      </c>
      <c r="F157" s="2">
        <f>1+ROUNDDOWN((C157-parameters!$B$3-parameters!$B$4)/(parameters!$B$3+parameters!$B$2),0)</f>
        <v>5</v>
      </c>
      <c r="G157" s="2">
        <f>1+ROUNDDOWN((D157-parameters!$B$3-parameters!$B$4)/(parameters!$B$3+parameters!$B$2),0)</f>
        <v>4</v>
      </c>
      <c r="H157" s="2">
        <f t="shared" si="10"/>
        <v>20</v>
      </c>
      <c r="I157" s="2">
        <f>parameters!$B$5</f>
        <v>1</v>
      </c>
      <c r="J157" s="2">
        <f>(H157-I157)*parameters!B$6</f>
        <v>19</v>
      </c>
      <c r="K157" s="1">
        <f t="shared" si="11"/>
        <v>43.421052631578945</v>
      </c>
    </row>
    <row r="158" spans="1:11" x14ac:dyDescent="0.45">
      <c r="A158" s="2">
        <v>157</v>
      </c>
      <c r="B158" s="2">
        <v>825</v>
      </c>
      <c r="C158" s="2">
        <v>35</v>
      </c>
      <c r="D158" s="4">
        <f t="shared" si="8"/>
        <v>23.571428571428573</v>
      </c>
      <c r="E158" s="4">
        <f t="shared" si="9"/>
        <v>1.4848484848484849</v>
      </c>
      <c r="F158" s="2">
        <f>1+ROUNDDOWN((C158-parameters!$B$3-parameters!$B$4)/(parameters!$B$3+parameters!$B$2),0)</f>
        <v>5</v>
      </c>
      <c r="G158" s="2">
        <f>1+ROUNDDOWN((D158-parameters!$B$3-parameters!$B$4)/(parameters!$B$3+parameters!$B$2),0)</f>
        <v>3</v>
      </c>
      <c r="H158" s="2">
        <f t="shared" si="10"/>
        <v>15</v>
      </c>
      <c r="I158" s="2">
        <f>parameters!$B$5</f>
        <v>1</v>
      </c>
      <c r="J158" s="2">
        <f>(H158-I158)*parameters!B$6</f>
        <v>14</v>
      </c>
      <c r="K158" s="1">
        <f t="shared" si="11"/>
        <v>58.928571428571431</v>
      </c>
    </row>
    <row r="159" spans="1:11" x14ac:dyDescent="0.45">
      <c r="A159" s="2">
        <v>158</v>
      </c>
      <c r="B159" s="2">
        <v>825</v>
      </c>
      <c r="C159" s="2">
        <v>36</v>
      </c>
      <c r="D159" s="4">
        <f t="shared" si="8"/>
        <v>22.916666666666668</v>
      </c>
      <c r="E159" s="4">
        <f t="shared" si="9"/>
        <v>1.5709090909090908</v>
      </c>
      <c r="F159" s="2">
        <f>1+ROUNDDOWN((C159-parameters!$B$3-parameters!$B$4)/(parameters!$B$3+parameters!$B$2),0)</f>
        <v>5</v>
      </c>
      <c r="G159" s="2">
        <f>1+ROUNDDOWN((D159-parameters!$B$3-parameters!$B$4)/(parameters!$B$3+parameters!$B$2),0)</f>
        <v>3</v>
      </c>
      <c r="H159" s="2">
        <f t="shared" si="10"/>
        <v>15</v>
      </c>
      <c r="I159" s="2">
        <f>parameters!$B$5</f>
        <v>1</v>
      </c>
      <c r="J159" s="2">
        <f>(H159-I159)*parameters!B$6</f>
        <v>14</v>
      </c>
      <c r="K159" s="1">
        <f t="shared" si="11"/>
        <v>58.928571428571431</v>
      </c>
    </row>
    <row r="160" spans="1:11" x14ac:dyDescent="0.45">
      <c r="A160" s="2">
        <v>159</v>
      </c>
      <c r="B160" s="2">
        <v>825</v>
      </c>
      <c r="C160" s="2">
        <v>37</v>
      </c>
      <c r="D160" s="4">
        <f t="shared" si="8"/>
        <v>22.297297297297298</v>
      </c>
      <c r="E160" s="4">
        <f t="shared" si="9"/>
        <v>1.6593939393939394</v>
      </c>
      <c r="F160" s="2">
        <f>1+ROUNDDOWN((C160-parameters!$B$3-parameters!$B$4)/(parameters!$B$3+parameters!$B$2),0)</f>
        <v>5</v>
      </c>
      <c r="G160" s="2">
        <f>1+ROUNDDOWN((D160-parameters!$B$3-parameters!$B$4)/(parameters!$B$3+parameters!$B$2),0)</f>
        <v>3</v>
      </c>
      <c r="H160" s="2">
        <f t="shared" si="10"/>
        <v>15</v>
      </c>
      <c r="I160" s="2">
        <f>parameters!$B$5</f>
        <v>1</v>
      </c>
      <c r="J160" s="2">
        <f>(H160-I160)*parameters!B$6</f>
        <v>14</v>
      </c>
      <c r="K160" s="1">
        <f t="shared" si="11"/>
        <v>58.928571428571431</v>
      </c>
    </row>
    <row r="161" spans="1:11" x14ac:dyDescent="0.45">
      <c r="A161" s="2">
        <v>160</v>
      </c>
      <c r="B161" s="2">
        <v>825</v>
      </c>
      <c r="C161" s="2">
        <v>38</v>
      </c>
      <c r="D161" s="4">
        <f t="shared" si="8"/>
        <v>21.710526315789473</v>
      </c>
      <c r="E161" s="4">
        <f t="shared" si="9"/>
        <v>1.7503030303030305</v>
      </c>
      <c r="F161" s="2">
        <f>1+ROUNDDOWN((C161-parameters!$B$3-parameters!$B$4)/(parameters!$B$3+parameters!$B$2),0)</f>
        <v>6</v>
      </c>
      <c r="G161" s="2">
        <f>1+ROUNDDOWN((D161-parameters!$B$3-parameters!$B$4)/(parameters!$B$3+parameters!$B$2),0)</f>
        <v>3</v>
      </c>
      <c r="H161" s="2">
        <f t="shared" si="10"/>
        <v>18</v>
      </c>
      <c r="I161" s="2">
        <f>parameters!$B$5</f>
        <v>1</v>
      </c>
      <c r="J161" s="2">
        <f>(H161-I161)*parameters!B$6</f>
        <v>17</v>
      </c>
      <c r="K161" s="1">
        <f t="shared" si="11"/>
        <v>48.529411764705884</v>
      </c>
    </row>
    <row r="162" spans="1:11" x14ac:dyDescent="0.45">
      <c r="A162" s="2">
        <v>161</v>
      </c>
      <c r="B162" s="2">
        <v>825</v>
      </c>
      <c r="C162" s="2">
        <v>39</v>
      </c>
      <c r="D162" s="4">
        <f t="shared" si="8"/>
        <v>21.153846153846153</v>
      </c>
      <c r="E162" s="4">
        <f t="shared" si="9"/>
        <v>1.8436363636363637</v>
      </c>
      <c r="F162" s="2">
        <f>1+ROUNDDOWN((C162-parameters!$B$3-parameters!$B$4)/(parameters!$B$3+parameters!$B$2),0)</f>
        <v>6</v>
      </c>
      <c r="G162" s="2">
        <f>1+ROUNDDOWN((D162-parameters!$B$3-parameters!$B$4)/(parameters!$B$3+parameters!$B$2),0)</f>
        <v>3</v>
      </c>
      <c r="H162" s="2">
        <f t="shared" si="10"/>
        <v>18</v>
      </c>
      <c r="I162" s="2">
        <f>parameters!$B$5</f>
        <v>1</v>
      </c>
      <c r="J162" s="2">
        <f>(H162-I162)*parameters!B$6</f>
        <v>17</v>
      </c>
      <c r="K162" s="1">
        <f t="shared" si="11"/>
        <v>48.529411764705884</v>
      </c>
    </row>
    <row r="163" spans="1:11" x14ac:dyDescent="0.45">
      <c r="A163" s="2">
        <v>162</v>
      </c>
      <c r="B163" s="2">
        <v>825</v>
      </c>
      <c r="C163" s="2">
        <v>40</v>
      </c>
      <c r="D163" s="4">
        <f t="shared" si="8"/>
        <v>20.625</v>
      </c>
      <c r="E163" s="4">
        <f t="shared" si="9"/>
        <v>1.9393939393939394</v>
      </c>
      <c r="F163" s="2">
        <f>1+ROUNDDOWN((C163-parameters!$B$3-parameters!$B$4)/(parameters!$B$3+parameters!$B$2),0)</f>
        <v>6</v>
      </c>
      <c r="G163" s="2">
        <f>1+ROUNDDOWN((D163-parameters!$B$3-parameters!$B$4)/(parameters!$B$3+parameters!$B$2),0)</f>
        <v>3</v>
      </c>
      <c r="H163" s="2">
        <f t="shared" si="10"/>
        <v>18</v>
      </c>
      <c r="I163" s="2">
        <f>parameters!$B$5</f>
        <v>1</v>
      </c>
      <c r="J163" s="2">
        <f>(H163-I163)*parameters!B$6</f>
        <v>17</v>
      </c>
      <c r="K163" s="1">
        <f t="shared" si="11"/>
        <v>48.529411764705884</v>
      </c>
    </row>
    <row r="164" spans="1:11" x14ac:dyDescent="0.45">
      <c r="A164" s="2">
        <v>163</v>
      </c>
      <c r="B164" s="2">
        <v>825</v>
      </c>
      <c r="C164" s="2">
        <v>41</v>
      </c>
      <c r="D164" s="4">
        <f t="shared" si="8"/>
        <v>20.121951219512194</v>
      </c>
      <c r="E164" s="4">
        <f t="shared" si="9"/>
        <v>2.0375757575757576</v>
      </c>
      <c r="F164" s="2">
        <f>1+ROUNDDOWN((C164-parameters!$B$3-parameters!$B$4)/(parameters!$B$3+parameters!$B$2),0)</f>
        <v>6</v>
      </c>
      <c r="G164" s="2">
        <f>1+ROUNDDOWN((D164-parameters!$B$3-parameters!$B$4)/(parameters!$B$3+parameters!$B$2),0)</f>
        <v>3</v>
      </c>
      <c r="H164" s="2">
        <f t="shared" si="10"/>
        <v>18</v>
      </c>
      <c r="I164" s="2">
        <f>parameters!$B$5</f>
        <v>1</v>
      </c>
      <c r="J164" s="2">
        <f>(H164-I164)*parameters!B$6</f>
        <v>17</v>
      </c>
      <c r="K164" s="1">
        <f t="shared" si="11"/>
        <v>48.529411764705884</v>
      </c>
    </row>
    <row r="165" spans="1:11" x14ac:dyDescent="0.45">
      <c r="A165" s="2">
        <v>164</v>
      </c>
      <c r="B165" s="2">
        <v>850</v>
      </c>
      <c r="C165" s="2">
        <v>20</v>
      </c>
      <c r="D165" s="4">
        <f t="shared" si="8"/>
        <v>42.5</v>
      </c>
      <c r="E165" s="4">
        <f t="shared" si="9"/>
        <v>0.47058823529411764</v>
      </c>
      <c r="F165" s="2">
        <f>1+ROUNDDOWN((C165-parameters!$B$3-parameters!$B$4)/(parameters!$B$3+parameters!$B$2),0)</f>
        <v>3</v>
      </c>
      <c r="G165" s="2">
        <f>1+ROUNDDOWN((D165-parameters!$B$3-parameters!$B$4)/(parameters!$B$3+parameters!$B$2),0)</f>
        <v>6</v>
      </c>
      <c r="H165" s="2">
        <f t="shared" si="10"/>
        <v>18</v>
      </c>
      <c r="I165" s="2">
        <f>parameters!$B$5</f>
        <v>1</v>
      </c>
      <c r="J165" s="2">
        <f>(H165-I165)*parameters!B$6</f>
        <v>17</v>
      </c>
      <c r="K165" s="1">
        <f t="shared" si="11"/>
        <v>50</v>
      </c>
    </row>
    <row r="166" spans="1:11" x14ac:dyDescent="0.45">
      <c r="A166" s="2">
        <v>165</v>
      </c>
      <c r="B166" s="2">
        <v>850</v>
      </c>
      <c r="C166" s="2">
        <v>21</v>
      </c>
      <c r="D166" s="4">
        <f t="shared" si="8"/>
        <v>40.476190476190474</v>
      </c>
      <c r="E166" s="4">
        <f t="shared" si="9"/>
        <v>0.51882352941176468</v>
      </c>
      <c r="F166" s="2">
        <f>1+ROUNDDOWN((C166-parameters!$B$3-parameters!$B$4)/(parameters!$B$3+parameters!$B$2),0)</f>
        <v>3</v>
      </c>
      <c r="G166" s="2">
        <f>1+ROUNDDOWN((D166-parameters!$B$3-parameters!$B$4)/(parameters!$B$3+parameters!$B$2),0)</f>
        <v>6</v>
      </c>
      <c r="H166" s="2">
        <f t="shared" si="10"/>
        <v>18</v>
      </c>
      <c r="I166" s="2">
        <f>parameters!$B$5</f>
        <v>1</v>
      </c>
      <c r="J166" s="2">
        <f>(H166-I166)*parameters!B$6</f>
        <v>17</v>
      </c>
      <c r="K166" s="1">
        <f t="shared" si="11"/>
        <v>50</v>
      </c>
    </row>
    <row r="167" spans="1:11" x14ac:dyDescent="0.45">
      <c r="A167" s="2">
        <v>166</v>
      </c>
      <c r="B167" s="2">
        <v>850</v>
      </c>
      <c r="C167" s="2">
        <v>22</v>
      </c>
      <c r="D167" s="4">
        <f t="shared" si="8"/>
        <v>38.636363636363633</v>
      </c>
      <c r="E167" s="4">
        <f t="shared" si="9"/>
        <v>0.56941176470588239</v>
      </c>
      <c r="F167" s="2">
        <f>1+ROUNDDOWN((C167-parameters!$B$3-parameters!$B$4)/(parameters!$B$3+parameters!$B$2),0)</f>
        <v>3</v>
      </c>
      <c r="G167" s="2">
        <f>1+ROUNDDOWN((D167-parameters!$B$3-parameters!$B$4)/(parameters!$B$3+parameters!$B$2),0)</f>
        <v>6</v>
      </c>
      <c r="H167" s="2">
        <f t="shared" si="10"/>
        <v>18</v>
      </c>
      <c r="I167" s="2">
        <f>parameters!$B$5</f>
        <v>1</v>
      </c>
      <c r="J167" s="2">
        <f>(H167-I167)*parameters!B$6</f>
        <v>17</v>
      </c>
      <c r="K167" s="1">
        <f t="shared" si="11"/>
        <v>50</v>
      </c>
    </row>
    <row r="168" spans="1:11" x14ac:dyDescent="0.45">
      <c r="A168" s="2">
        <v>167</v>
      </c>
      <c r="B168" s="2">
        <v>850</v>
      </c>
      <c r="C168" s="2">
        <v>23</v>
      </c>
      <c r="D168" s="4">
        <f t="shared" si="8"/>
        <v>36.956521739130437</v>
      </c>
      <c r="E168" s="4">
        <f t="shared" si="9"/>
        <v>0.62235294117647055</v>
      </c>
      <c r="F168" s="2">
        <f>1+ROUNDDOWN((C168-parameters!$B$3-parameters!$B$4)/(parameters!$B$3+parameters!$B$2),0)</f>
        <v>3</v>
      </c>
      <c r="G168" s="2">
        <f>1+ROUNDDOWN((D168-parameters!$B$3-parameters!$B$4)/(parameters!$B$3+parameters!$B$2),0)</f>
        <v>5</v>
      </c>
      <c r="H168" s="2">
        <f t="shared" si="10"/>
        <v>15</v>
      </c>
      <c r="I168" s="2">
        <f>parameters!$B$5</f>
        <v>1</v>
      </c>
      <c r="J168" s="2">
        <f>(H168-I168)*parameters!B$6</f>
        <v>14</v>
      </c>
      <c r="K168" s="1">
        <f t="shared" si="11"/>
        <v>60.714285714285715</v>
      </c>
    </row>
    <row r="169" spans="1:11" x14ac:dyDescent="0.45">
      <c r="A169" s="2">
        <v>168</v>
      </c>
      <c r="B169" s="2">
        <v>850</v>
      </c>
      <c r="C169" s="2">
        <v>24</v>
      </c>
      <c r="D169" s="4">
        <f t="shared" si="8"/>
        <v>35.416666666666664</v>
      </c>
      <c r="E169" s="4">
        <f t="shared" si="9"/>
        <v>0.67764705882352949</v>
      </c>
      <c r="F169" s="2">
        <f>1+ROUNDDOWN((C169-parameters!$B$3-parameters!$B$4)/(parameters!$B$3+parameters!$B$2),0)</f>
        <v>4</v>
      </c>
      <c r="G169" s="2">
        <f>1+ROUNDDOWN((D169-parameters!$B$3-parameters!$B$4)/(parameters!$B$3+parameters!$B$2),0)</f>
        <v>5</v>
      </c>
      <c r="H169" s="2">
        <f t="shared" si="10"/>
        <v>20</v>
      </c>
      <c r="I169" s="2">
        <f>parameters!$B$5</f>
        <v>1</v>
      </c>
      <c r="J169" s="2">
        <f>(H169-I169)*parameters!B$6</f>
        <v>19</v>
      </c>
      <c r="K169" s="1">
        <f t="shared" si="11"/>
        <v>44.736842105263158</v>
      </c>
    </row>
    <row r="170" spans="1:11" x14ac:dyDescent="0.45">
      <c r="A170" s="2">
        <v>169</v>
      </c>
      <c r="B170" s="2">
        <v>850</v>
      </c>
      <c r="C170" s="2">
        <v>25</v>
      </c>
      <c r="D170" s="4">
        <f t="shared" si="8"/>
        <v>34</v>
      </c>
      <c r="E170" s="4">
        <f t="shared" si="9"/>
        <v>0.73529411764705888</v>
      </c>
      <c r="F170" s="2">
        <f>1+ROUNDDOWN((C170-parameters!$B$3-parameters!$B$4)/(parameters!$B$3+parameters!$B$2),0)</f>
        <v>4</v>
      </c>
      <c r="G170" s="2">
        <f>1+ROUNDDOWN((D170-parameters!$B$3-parameters!$B$4)/(parameters!$B$3+parameters!$B$2),0)</f>
        <v>5</v>
      </c>
      <c r="H170" s="2">
        <f t="shared" si="10"/>
        <v>20</v>
      </c>
      <c r="I170" s="2">
        <f>parameters!$B$5</f>
        <v>1</v>
      </c>
      <c r="J170" s="2">
        <f>(H170-I170)*parameters!B$6</f>
        <v>19</v>
      </c>
      <c r="K170" s="1">
        <f t="shared" si="11"/>
        <v>44.736842105263158</v>
      </c>
    </row>
    <row r="171" spans="1:11" x14ac:dyDescent="0.45">
      <c r="A171" s="2">
        <v>170</v>
      </c>
      <c r="B171" s="2">
        <v>850</v>
      </c>
      <c r="C171" s="2">
        <v>26</v>
      </c>
      <c r="D171" s="4">
        <f t="shared" si="8"/>
        <v>32.692307692307693</v>
      </c>
      <c r="E171" s="4">
        <f t="shared" si="9"/>
        <v>0.79529411764705882</v>
      </c>
      <c r="F171" s="2">
        <f>1+ROUNDDOWN((C171-parameters!$B$3-parameters!$B$4)/(parameters!$B$3+parameters!$B$2),0)</f>
        <v>4</v>
      </c>
      <c r="G171" s="2">
        <f>1+ROUNDDOWN((D171-parameters!$B$3-parameters!$B$4)/(parameters!$B$3+parameters!$B$2),0)</f>
        <v>5</v>
      </c>
      <c r="H171" s="2">
        <f t="shared" si="10"/>
        <v>20</v>
      </c>
      <c r="I171" s="2">
        <f>parameters!$B$5</f>
        <v>1</v>
      </c>
      <c r="J171" s="2">
        <f>(H171-I171)*parameters!B$6</f>
        <v>19</v>
      </c>
      <c r="K171" s="1">
        <f t="shared" si="11"/>
        <v>44.736842105263158</v>
      </c>
    </row>
    <row r="172" spans="1:11" x14ac:dyDescent="0.45">
      <c r="A172" s="2">
        <v>171</v>
      </c>
      <c r="B172" s="2">
        <v>850</v>
      </c>
      <c r="C172" s="2">
        <v>27</v>
      </c>
      <c r="D172" s="4">
        <f t="shared" si="8"/>
        <v>31.481481481481481</v>
      </c>
      <c r="E172" s="4">
        <f t="shared" si="9"/>
        <v>0.85764705882352943</v>
      </c>
      <c r="F172" s="2">
        <f>1+ROUNDDOWN((C172-parameters!$B$3-parameters!$B$4)/(parameters!$B$3+parameters!$B$2),0)</f>
        <v>4</v>
      </c>
      <c r="G172" s="2">
        <f>1+ROUNDDOWN((D172-parameters!$B$3-parameters!$B$4)/(parameters!$B$3+parameters!$B$2),0)</f>
        <v>5</v>
      </c>
      <c r="H172" s="2">
        <f t="shared" si="10"/>
        <v>20</v>
      </c>
      <c r="I172" s="2">
        <f>parameters!$B$5</f>
        <v>1</v>
      </c>
      <c r="J172" s="2">
        <f>(H172-I172)*parameters!B$6</f>
        <v>19</v>
      </c>
      <c r="K172" s="1">
        <f t="shared" si="11"/>
        <v>44.736842105263158</v>
      </c>
    </row>
    <row r="173" spans="1:11" x14ac:dyDescent="0.45">
      <c r="A173" s="2">
        <v>172</v>
      </c>
      <c r="B173" s="2">
        <v>850</v>
      </c>
      <c r="C173" s="2">
        <v>28</v>
      </c>
      <c r="D173" s="4">
        <f t="shared" si="8"/>
        <v>30.357142857142858</v>
      </c>
      <c r="E173" s="4">
        <f t="shared" si="9"/>
        <v>0.9223529411764706</v>
      </c>
      <c r="F173" s="2">
        <f>1+ROUNDDOWN((C173-parameters!$B$3-parameters!$B$4)/(parameters!$B$3+parameters!$B$2),0)</f>
        <v>4</v>
      </c>
      <c r="G173" s="2">
        <f>1+ROUNDDOWN((D173-parameters!$B$3-parameters!$B$4)/(parameters!$B$3+parameters!$B$2),0)</f>
        <v>4</v>
      </c>
      <c r="H173" s="2">
        <f t="shared" si="10"/>
        <v>16</v>
      </c>
      <c r="I173" s="2">
        <f>parameters!$B$5</f>
        <v>1</v>
      </c>
      <c r="J173" s="2">
        <f>(H173-I173)*parameters!B$6</f>
        <v>15</v>
      </c>
      <c r="K173" s="1">
        <f t="shared" si="11"/>
        <v>56.666666666666664</v>
      </c>
    </row>
    <row r="174" spans="1:11" x14ac:dyDescent="0.45">
      <c r="A174" s="2">
        <v>173</v>
      </c>
      <c r="B174" s="2">
        <v>850</v>
      </c>
      <c r="C174" s="2">
        <v>29</v>
      </c>
      <c r="D174" s="4">
        <f t="shared" si="8"/>
        <v>29.310344827586206</v>
      </c>
      <c r="E174" s="4">
        <f t="shared" si="9"/>
        <v>0.98941176470588232</v>
      </c>
      <c r="F174" s="2">
        <f>1+ROUNDDOWN((C174-parameters!$B$3-parameters!$B$4)/(parameters!$B$3+parameters!$B$2),0)</f>
        <v>4</v>
      </c>
      <c r="G174" s="2">
        <f>1+ROUNDDOWN((D174-parameters!$B$3-parameters!$B$4)/(parameters!$B$3+parameters!$B$2),0)</f>
        <v>4</v>
      </c>
      <c r="H174" s="2">
        <f t="shared" si="10"/>
        <v>16</v>
      </c>
      <c r="I174" s="2">
        <f>parameters!$B$5</f>
        <v>1</v>
      </c>
      <c r="J174" s="2">
        <f>(H174-I174)*parameters!B$6</f>
        <v>15</v>
      </c>
      <c r="K174" s="1">
        <f t="shared" si="11"/>
        <v>56.666666666666664</v>
      </c>
    </row>
    <row r="175" spans="1:11" x14ac:dyDescent="0.45">
      <c r="A175" s="2">
        <v>174</v>
      </c>
      <c r="B175" s="2">
        <v>850</v>
      </c>
      <c r="C175" s="2">
        <v>30</v>
      </c>
      <c r="D175" s="4">
        <f t="shared" si="8"/>
        <v>28.333333333333332</v>
      </c>
      <c r="E175" s="4">
        <f t="shared" si="9"/>
        <v>1.0588235294117647</v>
      </c>
      <c r="F175" s="2">
        <f>1+ROUNDDOWN((C175-parameters!$B$3-parameters!$B$4)/(parameters!$B$3+parameters!$B$2),0)</f>
        <v>4</v>
      </c>
      <c r="G175" s="2">
        <f>1+ROUNDDOWN((D175-parameters!$B$3-parameters!$B$4)/(parameters!$B$3+parameters!$B$2),0)</f>
        <v>4</v>
      </c>
      <c r="H175" s="2">
        <f t="shared" si="10"/>
        <v>16</v>
      </c>
      <c r="I175" s="2">
        <f>parameters!$B$5</f>
        <v>1</v>
      </c>
      <c r="J175" s="2">
        <f>(H175-I175)*parameters!B$6</f>
        <v>15</v>
      </c>
      <c r="K175" s="1">
        <f t="shared" si="11"/>
        <v>56.666666666666664</v>
      </c>
    </row>
    <row r="176" spans="1:11" x14ac:dyDescent="0.45">
      <c r="A176" s="2">
        <v>175</v>
      </c>
      <c r="B176" s="2">
        <v>850</v>
      </c>
      <c r="C176" s="2">
        <v>31</v>
      </c>
      <c r="D176" s="4">
        <f t="shared" si="8"/>
        <v>27.419354838709676</v>
      </c>
      <c r="E176" s="4">
        <f t="shared" si="9"/>
        <v>1.1305882352941177</v>
      </c>
      <c r="F176" s="2">
        <f>1+ROUNDDOWN((C176-parameters!$B$3-parameters!$B$4)/(parameters!$B$3+parameters!$B$2),0)</f>
        <v>5</v>
      </c>
      <c r="G176" s="2">
        <f>1+ROUNDDOWN((D176-parameters!$B$3-parameters!$B$4)/(parameters!$B$3+parameters!$B$2),0)</f>
        <v>4</v>
      </c>
      <c r="H176" s="2">
        <f t="shared" si="10"/>
        <v>20</v>
      </c>
      <c r="I176" s="2">
        <f>parameters!$B$5</f>
        <v>1</v>
      </c>
      <c r="J176" s="2">
        <f>(H176-I176)*parameters!B$6</f>
        <v>19</v>
      </c>
      <c r="K176" s="1">
        <f t="shared" si="11"/>
        <v>44.736842105263158</v>
      </c>
    </row>
    <row r="177" spans="1:11" x14ac:dyDescent="0.45">
      <c r="A177" s="2">
        <v>176</v>
      </c>
      <c r="B177" s="2">
        <v>850</v>
      </c>
      <c r="C177" s="2">
        <v>32</v>
      </c>
      <c r="D177" s="4">
        <f t="shared" si="8"/>
        <v>26.5625</v>
      </c>
      <c r="E177" s="4">
        <f t="shared" si="9"/>
        <v>1.2047058823529411</v>
      </c>
      <c r="F177" s="2">
        <f>1+ROUNDDOWN((C177-parameters!$B$3-parameters!$B$4)/(parameters!$B$3+parameters!$B$2),0)</f>
        <v>5</v>
      </c>
      <c r="G177" s="2">
        <f>1+ROUNDDOWN((D177-parameters!$B$3-parameters!$B$4)/(parameters!$B$3+parameters!$B$2),0)</f>
        <v>4</v>
      </c>
      <c r="H177" s="2">
        <f t="shared" si="10"/>
        <v>20</v>
      </c>
      <c r="I177" s="2">
        <f>parameters!$B$5</f>
        <v>1</v>
      </c>
      <c r="J177" s="2">
        <f>(H177-I177)*parameters!B$6</f>
        <v>19</v>
      </c>
      <c r="K177" s="1">
        <f t="shared" si="11"/>
        <v>44.736842105263158</v>
      </c>
    </row>
    <row r="178" spans="1:11" x14ac:dyDescent="0.45">
      <c r="A178" s="2">
        <v>177</v>
      </c>
      <c r="B178" s="2">
        <v>850</v>
      </c>
      <c r="C178" s="2">
        <v>33</v>
      </c>
      <c r="D178" s="4">
        <f t="shared" si="8"/>
        <v>25.757575757575758</v>
      </c>
      <c r="E178" s="4">
        <f t="shared" si="9"/>
        <v>1.2811764705882354</v>
      </c>
      <c r="F178" s="2">
        <f>1+ROUNDDOWN((C178-parameters!$B$3-parameters!$B$4)/(parameters!$B$3+parameters!$B$2),0)</f>
        <v>5</v>
      </c>
      <c r="G178" s="2">
        <f>1+ROUNDDOWN((D178-parameters!$B$3-parameters!$B$4)/(parameters!$B$3+parameters!$B$2),0)</f>
        <v>4</v>
      </c>
      <c r="H178" s="2">
        <f t="shared" si="10"/>
        <v>20</v>
      </c>
      <c r="I178" s="2">
        <f>parameters!$B$5</f>
        <v>1</v>
      </c>
      <c r="J178" s="2">
        <f>(H178-I178)*parameters!B$6</f>
        <v>19</v>
      </c>
      <c r="K178" s="1">
        <f t="shared" si="11"/>
        <v>44.736842105263158</v>
      </c>
    </row>
    <row r="179" spans="1:11" x14ac:dyDescent="0.45">
      <c r="A179" s="2">
        <v>178</v>
      </c>
      <c r="B179" s="2">
        <v>850</v>
      </c>
      <c r="C179" s="2">
        <v>34</v>
      </c>
      <c r="D179" s="4">
        <f t="shared" si="8"/>
        <v>25</v>
      </c>
      <c r="E179" s="4">
        <f t="shared" si="9"/>
        <v>1.36</v>
      </c>
      <c r="F179" s="2">
        <f>1+ROUNDDOWN((C179-parameters!$B$3-parameters!$B$4)/(parameters!$B$3+parameters!$B$2),0)</f>
        <v>5</v>
      </c>
      <c r="G179" s="2">
        <f>1+ROUNDDOWN((D179-parameters!$B$3-parameters!$B$4)/(parameters!$B$3+parameters!$B$2),0)</f>
        <v>4</v>
      </c>
      <c r="H179" s="2">
        <f t="shared" si="10"/>
        <v>20</v>
      </c>
      <c r="I179" s="2">
        <f>parameters!$B$5</f>
        <v>1</v>
      </c>
      <c r="J179" s="2">
        <f>(H179-I179)*parameters!B$6</f>
        <v>19</v>
      </c>
      <c r="K179" s="1">
        <f t="shared" si="11"/>
        <v>44.736842105263158</v>
      </c>
    </row>
    <row r="180" spans="1:11" x14ac:dyDescent="0.45">
      <c r="A180" s="2">
        <v>179</v>
      </c>
      <c r="B180" s="2">
        <v>850</v>
      </c>
      <c r="C180" s="2">
        <v>35</v>
      </c>
      <c r="D180" s="4">
        <f t="shared" si="8"/>
        <v>24.285714285714285</v>
      </c>
      <c r="E180" s="4">
        <f t="shared" si="9"/>
        <v>1.4411764705882353</v>
      </c>
      <c r="F180" s="2">
        <f>1+ROUNDDOWN((C180-parameters!$B$3-parameters!$B$4)/(parameters!$B$3+parameters!$B$2),0)</f>
        <v>5</v>
      </c>
      <c r="G180" s="2">
        <f>1+ROUNDDOWN((D180-parameters!$B$3-parameters!$B$4)/(parameters!$B$3+parameters!$B$2),0)</f>
        <v>4</v>
      </c>
      <c r="H180" s="2">
        <f t="shared" si="10"/>
        <v>20</v>
      </c>
      <c r="I180" s="2">
        <f>parameters!$B$5</f>
        <v>1</v>
      </c>
      <c r="J180" s="2">
        <f>(H180-I180)*parameters!B$6</f>
        <v>19</v>
      </c>
      <c r="K180" s="1">
        <f t="shared" si="11"/>
        <v>44.736842105263158</v>
      </c>
    </row>
    <row r="181" spans="1:11" x14ac:dyDescent="0.45">
      <c r="A181" s="2">
        <v>180</v>
      </c>
      <c r="B181" s="2">
        <v>850</v>
      </c>
      <c r="C181" s="2">
        <v>36</v>
      </c>
      <c r="D181" s="4">
        <f t="shared" si="8"/>
        <v>23.611111111111111</v>
      </c>
      <c r="E181" s="4">
        <f t="shared" si="9"/>
        <v>1.5247058823529411</v>
      </c>
      <c r="F181" s="2">
        <f>1+ROUNDDOWN((C181-parameters!$B$3-parameters!$B$4)/(parameters!$B$3+parameters!$B$2),0)</f>
        <v>5</v>
      </c>
      <c r="G181" s="2">
        <f>1+ROUNDDOWN((D181-parameters!$B$3-parameters!$B$4)/(parameters!$B$3+parameters!$B$2),0)</f>
        <v>3</v>
      </c>
      <c r="H181" s="2">
        <f t="shared" si="10"/>
        <v>15</v>
      </c>
      <c r="I181" s="2">
        <f>parameters!$B$5</f>
        <v>1</v>
      </c>
      <c r="J181" s="2">
        <f>(H181-I181)*parameters!B$6</f>
        <v>14</v>
      </c>
      <c r="K181" s="1">
        <f t="shared" si="11"/>
        <v>60.714285714285715</v>
      </c>
    </row>
    <row r="182" spans="1:11" x14ac:dyDescent="0.45">
      <c r="A182" s="2">
        <v>181</v>
      </c>
      <c r="B182" s="2">
        <v>850</v>
      </c>
      <c r="C182" s="2">
        <v>37</v>
      </c>
      <c r="D182" s="4">
        <f t="shared" si="8"/>
        <v>22.972972972972972</v>
      </c>
      <c r="E182" s="4">
        <f t="shared" si="9"/>
        <v>1.6105882352941177</v>
      </c>
      <c r="F182" s="2">
        <f>1+ROUNDDOWN((C182-parameters!$B$3-parameters!$B$4)/(parameters!$B$3+parameters!$B$2),0)</f>
        <v>5</v>
      </c>
      <c r="G182" s="2">
        <f>1+ROUNDDOWN((D182-parameters!$B$3-parameters!$B$4)/(parameters!$B$3+parameters!$B$2),0)</f>
        <v>3</v>
      </c>
      <c r="H182" s="2">
        <f t="shared" si="10"/>
        <v>15</v>
      </c>
      <c r="I182" s="2">
        <f>parameters!$B$5</f>
        <v>1</v>
      </c>
      <c r="J182" s="2">
        <f>(H182-I182)*parameters!B$6</f>
        <v>14</v>
      </c>
      <c r="K182" s="1">
        <f t="shared" si="11"/>
        <v>60.714285714285715</v>
      </c>
    </row>
    <row r="183" spans="1:11" x14ac:dyDescent="0.45">
      <c r="A183" s="2">
        <v>182</v>
      </c>
      <c r="B183" s="2">
        <v>850</v>
      </c>
      <c r="C183" s="2">
        <v>38</v>
      </c>
      <c r="D183" s="4">
        <f t="shared" si="8"/>
        <v>22.368421052631579</v>
      </c>
      <c r="E183" s="4">
        <f t="shared" si="9"/>
        <v>1.6988235294117646</v>
      </c>
      <c r="F183" s="2">
        <f>1+ROUNDDOWN((C183-parameters!$B$3-parameters!$B$4)/(parameters!$B$3+parameters!$B$2),0)</f>
        <v>6</v>
      </c>
      <c r="G183" s="2">
        <f>1+ROUNDDOWN((D183-parameters!$B$3-parameters!$B$4)/(parameters!$B$3+parameters!$B$2),0)</f>
        <v>3</v>
      </c>
      <c r="H183" s="2">
        <f t="shared" si="10"/>
        <v>18</v>
      </c>
      <c r="I183" s="2">
        <f>parameters!$B$5</f>
        <v>1</v>
      </c>
      <c r="J183" s="2">
        <f>(H183-I183)*parameters!B$6</f>
        <v>17</v>
      </c>
      <c r="K183" s="1">
        <f t="shared" si="11"/>
        <v>50</v>
      </c>
    </row>
    <row r="184" spans="1:11" x14ac:dyDescent="0.45">
      <c r="A184" s="2">
        <v>183</v>
      </c>
      <c r="B184" s="2">
        <v>850</v>
      </c>
      <c r="C184" s="2">
        <v>39</v>
      </c>
      <c r="D184" s="4">
        <f t="shared" si="8"/>
        <v>21.794871794871796</v>
      </c>
      <c r="E184" s="4">
        <f t="shared" si="9"/>
        <v>1.7894117647058823</v>
      </c>
      <c r="F184" s="2">
        <f>1+ROUNDDOWN((C184-parameters!$B$3-parameters!$B$4)/(parameters!$B$3+parameters!$B$2),0)</f>
        <v>6</v>
      </c>
      <c r="G184" s="2">
        <f>1+ROUNDDOWN((D184-parameters!$B$3-parameters!$B$4)/(parameters!$B$3+parameters!$B$2),0)</f>
        <v>3</v>
      </c>
      <c r="H184" s="2">
        <f t="shared" si="10"/>
        <v>18</v>
      </c>
      <c r="I184" s="2">
        <f>parameters!$B$5</f>
        <v>1</v>
      </c>
      <c r="J184" s="2">
        <f>(H184-I184)*parameters!B$6</f>
        <v>17</v>
      </c>
      <c r="K184" s="1">
        <f t="shared" si="11"/>
        <v>50</v>
      </c>
    </row>
    <row r="185" spans="1:11" x14ac:dyDescent="0.45">
      <c r="A185" s="2">
        <v>184</v>
      </c>
      <c r="B185" s="2">
        <v>850</v>
      </c>
      <c r="C185" s="2">
        <v>40</v>
      </c>
      <c r="D185" s="4">
        <f t="shared" si="8"/>
        <v>21.25</v>
      </c>
      <c r="E185" s="4">
        <f t="shared" si="9"/>
        <v>1.8823529411764706</v>
      </c>
      <c r="F185" s="2">
        <f>1+ROUNDDOWN((C185-parameters!$B$3-parameters!$B$4)/(parameters!$B$3+parameters!$B$2),0)</f>
        <v>6</v>
      </c>
      <c r="G185" s="2">
        <f>1+ROUNDDOWN((D185-parameters!$B$3-parameters!$B$4)/(parameters!$B$3+parameters!$B$2),0)</f>
        <v>3</v>
      </c>
      <c r="H185" s="2">
        <f t="shared" si="10"/>
        <v>18</v>
      </c>
      <c r="I185" s="2">
        <f>parameters!$B$5</f>
        <v>1</v>
      </c>
      <c r="J185" s="2">
        <f>(H185-I185)*parameters!B$6</f>
        <v>17</v>
      </c>
      <c r="K185" s="1">
        <f t="shared" si="11"/>
        <v>50</v>
      </c>
    </row>
    <row r="186" spans="1:11" x14ac:dyDescent="0.45">
      <c r="A186" s="2">
        <v>185</v>
      </c>
      <c r="B186" s="2">
        <v>850</v>
      </c>
      <c r="C186" s="2">
        <v>41</v>
      </c>
      <c r="D186" s="4">
        <f t="shared" si="8"/>
        <v>20.73170731707317</v>
      </c>
      <c r="E186" s="4">
        <f t="shared" si="9"/>
        <v>1.9776470588235295</v>
      </c>
      <c r="F186" s="2">
        <f>1+ROUNDDOWN((C186-parameters!$B$3-parameters!$B$4)/(parameters!$B$3+parameters!$B$2),0)</f>
        <v>6</v>
      </c>
      <c r="G186" s="2">
        <f>1+ROUNDDOWN((D186-parameters!$B$3-parameters!$B$4)/(parameters!$B$3+parameters!$B$2),0)</f>
        <v>3</v>
      </c>
      <c r="H186" s="2">
        <f t="shared" si="10"/>
        <v>18</v>
      </c>
      <c r="I186" s="2">
        <f>parameters!$B$5</f>
        <v>1</v>
      </c>
      <c r="J186" s="2">
        <f>(H186-I186)*parameters!B$6</f>
        <v>17</v>
      </c>
      <c r="K186" s="1">
        <f t="shared" si="11"/>
        <v>50</v>
      </c>
    </row>
    <row r="187" spans="1:11" x14ac:dyDescent="0.45">
      <c r="A187" s="2">
        <v>187</v>
      </c>
      <c r="B187" s="2">
        <v>875</v>
      </c>
      <c r="C187" s="2">
        <v>20</v>
      </c>
      <c r="D187" s="4">
        <f t="shared" si="8"/>
        <v>43.75</v>
      </c>
      <c r="E187" s="4">
        <f t="shared" si="9"/>
        <v>0.45714285714285713</v>
      </c>
      <c r="F187" s="2">
        <f>1+ROUNDDOWN((C187-parameters!$B$3-parameters!$B$4)/(parameters!$B$3+parameters!$B$2),0)</f>
        <v>3</v>
      </c>
      <c r="G187" s="2">
        <f>1+ROUNDDOWN((D187-parameters!$B$3-parameters!$B$4)/(parameters!$B$3+parameters!$B$2),0)</f>
        <v>6</v>
      </c>
      <c r="H187" s="2">
        <f t="shared" si="10"/>
        <v>18</v>
      </c>
      <c r="I187" s="2">
        <f>parameters!$B$5</f>
        <v>1</v>
      </c>
      <c r="J187" s="2">
        <f>(H187-I187)*parameters!B$6</f>
        <v>17</v>
      </c>
      <c r="K187" s="1">
        <f t="shared" si="11"/>
        <v>51.470588235294116</v>
      </c>
    </row>
    <row r="188" spans="1:11" x14ac:dyDescent="0.45">
      <c r="A188" s="2">
        <v>188</v>
      </c>
      <c r="B188" s="2">
        <v>875</v>
      </c>
      <c r="C188" s="2">
        <v>21</v>
      </c>
      <c r="D188" s="4">
        <f t="shared" si="8"/>
        <v>41.666666666666664</v>
      </c>
      <c r="E188" s="4">
        <f t="shared" si="9"/>
        <v>0.504</v>
      </c>
      <c r="F188" s="2">
        <f>1+ROUNDDOWN((C188-parameters!$B$3-parameters!$B$4)/(parameters!$B$3+parameters!$B$2),0)</f>
        <v>3</v>
      </c>
      <c r="G188" s="2">
        <f>1+ROUNDDOWN((D188-parameters!$B$3-parameters!$B$4)/(parameters!$B$3+parameters!$B$2),0)</f>
        <v>6</v>
      </c>
      <c r="H188" s="2">
        <f t="shared" si="10"/>
        <v>18</v>
      </c>
      <c r="I188" s="2">
        <f>parameters!$B$5</f>
        <v>1</v>
      </c>
      <c r="J188" s="2">
        <f>(H188-I188)*parameters!B$6</f>
        <v>17</v>
      </c>
      <c r="K188" s="1">
        <f t="shared" si="11"/>
        <v>51.470588235294116</v>
      </c>
    </row>
    <row r="189" spans="1:11" x14ac:dyDescent="0.45">
      <c r="A189" s="2">
        <v>189</v>
      </c>
      <c r="B189" s="2">
        <v>875</v>
      </c>
      <c r="C189" s="2">
        <v>22</v>
      </c>
      <c r="D189" s="4">
        <f t="shared" si="8"/>
        <v>39.772727272727273</v>
      </c>
      <c r="E189" s="4">
        <f t="shared" si="9"/>
        <v>0.55314285714285716</v>
      </c>
      <c r="F189" s="2">
        <f>1+ROUNDDOWN((C189-parameters!$B$3-parameters!$B$4)/(parameters!$B$3+parameters!$B$2),0)</f>
        <v>3</v>
      </c>
      <c r="G189" s="2">
        <f>1+ROUNDDOWN((D189-parameters!$B$3-parameters!$B$4)/(parameters!$B$3+parameters!$B$2),0)</f>
        <v>6</v>
      </c>
      <c r="H189" s="2">
        <f t="shared" si="10"/>
        <v>18</v>
      </c>
      <c r="I189" s="2">
        <f>parameters!$B$5</f>
        <v>1</v>
      </c>
      <c r="J189" s="2">
        <f>(H189-I189)*parameters!B$6</f>
        <v>17</v>
      </c>
      <c r="K189" s="1">
        <f t="shared" si="11"/>
        <v>51.470588235294116</v>
      </c>
    </row>
    <row r="190" spans="1:11" x14ac:dyDescent="0.45">
      <c r="A190" s="2">
        <v>190</v>
      </c>
      <c r="B190" s="2">
        <v>875</v>
      </c>
      <c r="C190" s="2">
        <v>23</v>
      </c>
      <c r="D190" s="4">
        <f t="shared" si="8"/>
        <v>38.043478260869563</v>
      </c>
      <c r="E190" s="4">
        <f t="shared" si="9"/>
        <v>0.60457142857142865</v>
      </c>
      <c r="F190" s="2">
        <f>1+ROUNDDOWN((C190-parameters!$B$3-parameters!$B$4)/(parameters!$B$3+parameters!$B$2),0)</f>
        <v>3</v>
      </c>
      <c r="G190" s="2">
        <f>1+ROUNDDOWN((D190-parameters!$B$3-parameters!$B$4)/(parameters!$B$3+parameters!$B$2),0)</f>
        <v>6</v>
      </c>
      <c r="H190" s="2">
        <f t="shared" si="10"/>
        <v>18</v>
      </c>
      <c r="I190" s="2">
        <f>parameters!$B$5</f>
        <v>1</v>
      </c>
      <c r="J190" s="2">
        <f>(H190-I190)*parameters!B$6</f>
        <v>17</v>
      </c>
      <c r="K190" s="1">
        <f t="shared" si="11"/>
        <v>51.470588235294116</v>
      </c>
    </row>
    <row r="191" spans="1:11" x14ac:dyDescent="0.45">
      <c r="A191" s="2">
        <v>191</v>
      </c>
      <c r="B191" s="2">
        <v>875</v>
      </c>
      <c r="C191" s="2">
        <v>24</v>
      </c>
      <c r="D191" s="4">
        <f t="shared" si="8"/>
        <v>36.458333333333336</v>
      </c>
      <c r="E191" s="4">
        <f t="shared" si="9"/>
        <v>0.65828571428571425</v>
      </c>
      <c r="F191" s="2">
        <f>1+ROUNDDOWN((C191-parameters!$B$3-parameters!$B$4)/(parameters!$B$3+parameters!$B$2),0)</f>
        <v>4</v>
      </c>
      <c r="G191" s="2">
        <f>1+ROUNDDOWN((D191-parameters!$B$3-parameters!$B$4)/(parameters!$B$3+parameters!$B$2),0)</f>
        <v>5</v>
      </c>
      <c r="H191" s="2">
        <f t="shared" si="10"/>
        <v>20</v>
      </c>
      <c r="I191" s="2">
        <f>parameters!$B$5</f>
        <v>1</v>
      </c>
      <c r="J191" s="2">
        <f>(H191-I191)*parameters!B$6</f>
        <v>19</v>
      </c>
      <c r="K191" s="1">
        <f t="shared" si="11"/>
        <v>46.05263157894737</v>
      </c>
    </row>
    <row r="192" spans="1:11" x14ac:dyDescent="0.45">
      <c r="A192" s="2">
        <v>192</v>
      </c>
      <c r="B192" s="2">
        <v>875</v>
      </c>
      <c r="C192" s="2">
        <v>25</v>
      </c>
      <c r="D192" s="4">
        <f t="shared" si="8"/>
        <v>35</v>
      </c>
      <c r="E192" s="4">
        <f t="shared" si="9"/>
        <v>0.7142857142857143</v>
      </c>
      <c r="F192" s="2">
        <f>1+ROUNDDOWN((C192-parameters!$B$3-parameters!$B$4)/(parameters!$B$3+parameters!$B$2),0)</f>
        <v>4</v>
      </c>
      <c r="G192" s="2">
        <f>1+ROUNDDOWN((D192-parameters!$B$3-parameters!$B$4)/(parameters!$B$3+parameters!$B$2),0)</f>
        <v>5</v>
      </c>
      <c r="H192" s="2">
        <f t="shared" si="10"/>
        <v>20</v>
      </c>
      <c r="I192" s="2">
        <f>parameters!$B$5</f>
        <v>1</v>
      </c>
      <c r="J192" s="2">
        <f>(H192-I192)*parameters!B$6</f>
        <v>19</v>
      </c>
      <c r="K192" s="1">
        <f t="shared" si="11"/>
        <v>46.05263157894737</v>
      </c>
    </row>
    <row r="193" spans="1:11" x14ac:dyDescent="0.45">
      <c r="A193" s="2">
        <v>193</v>
      </c>
      <c r="B193" s="2">
        <v>875</v>
      </c>
      <c r="C193" s="2">
        <v>26</v>
      </c>
      <c r="D193" s="4">
        <f t="shared" si="8"/>
        <v>33.653846153846153</v>
      </c>
      <c r="E193" s="4">
        <f t="shared" si="9"/>
        <v>0.77257142857142858</v>
      </c>
      <c r="F193" s="2">
        <f>1+ROUNDDOWN((C193-parameters!$B$3-parameters!$B$4)/(parameters!$B$3+parameters!$B$2),0)</f>
        <v>4</v>
      </c>
      <c r="G193" s="2">
        <f>1+ROUNDDOWN((D193-parameters!$B$3-parameters!$B$4)/(parameters!$B$3+parameters!$B$2),0)</f>
        <v>5</v>
      </c>
      <c r="H193" s="2">
        <f t="shared" si="10"/>
        <v>20</v>
      </c>
      <c r="I193" s="2">
        <f>parameters!$B$5</f>
        <v>1</v>
      </c>
      <c r="J193" s="2">
        <f>(H193-I193)*parameters!B$6</f>
        <v>19</v>
      </c>
      <c r="K193" s="1">
        <f t="shared" si="11"/>
        <v>46.05263157894737</v>
      </c>
    </row>
    <row r="194" spans="1:11" x14ac:dyDescent="0.45">
      <c r="A194" s="2">
        <v>194</v>
      </c>
      <c r="B194" s="2">
        <v>875</v>
      </c>
      <c r="C194" s="2">
        <v>27</v>
      </c>
      <c r="D194" s="4">
        <f t="shared" ref="D194:D257" si="12">B194/C194</f>
        <v>32.407407407407405</v>
      </c>
      <c r="E194" s="4">
        <f t="shared" ref="E194:E257" si="13">C194/D194</f>
        <v>0.83314285714285718</v>
      </c>
      <c r="F194" s="2">
        <f>1+ROUNDDOWN((C194-parameters!$B$3-parameters!$B$4)/(parameters!$B$3+parameters!$B$2),0)</f>
        <v>4</v>
      </c>
      <c r="G194" s="2">
        <f>1+ROUNDDOWN((D194-parameters!$B$3-parameters!$B$4)/(parameters!$B$3+parameters!$B$2),0)</f>
        <v>5</v>
      </c>
      <c r="H194" s="2">
        <f t="shared" ref="H194:H257" si="14">F194*G194</f>
        <v>20</v>
      </c>
      <c r="I194" s="2">
        <f>parameters!$B$5</f>
        <v>1</v>
      </c>
      <c r="J194" s="2">
        <f>(H194-I194)*parameters!B$6</f>
        <v>19</v>
      </c>
      <c r="K194" s="1">
        <f t="shared" ref="K194:K257" si="15">B194/J194</f>
        <v>46.05263157894737</v>
      </c>
    </row>
    <row r="195" spans="1:11" x14ac:dyDescent="0.45">
      <c r="A195" s="2">
        <v>195</v>
      </c>
      <c r="B195" s="2">
        <v>875</v>
      </c>
      <c r="C195" s="2">
        <v>28</v>
      </c>
      <c r="D195" s="4">
        <f t="shared" si="12"/>
        <v>31.25</v>
      </c>
      <c r="E195" s="4">
        <f t="shared" si="13"/>
        <v>0.89600000000000002</v>
      </c>
      <c r="F195" s="2">
        <f>1+ROUNDDOWN((C195-parameters!$B$3-parameters!$B$4)/(parameters!$B$3+parameters!$B$2),0)</f>
        <v>4</v>
      </c>
      <c r="G195" s="2">
        <f>1+ROUNDDOWN((D195-parameters!$B$3-parameters!$B$4)/(parameters!$B$3+parameters!$B$2),0)</f>
        <v>5</v>
      </c>
      <c r="H195" s="2">
        <f t="shared" si="14"/>
        <v>20</v>
      </c>
      <c r="I195" s="2">
        <f>parameters!$B$5</f>
        <v>1</v>
      </c>
      <c r="J195" s="2">
        <f>(H195-I195)*parameters!B$6</f>
        <v>19</v>
      </c>
      <c r="K195" s="1">
        <f t="shared" si="15"/>
        <v>46.05263157894737</v>
      </c>
    </row>
    <row r="196" spans="1:11" x14ac:dyDescent="0.45">
      <c r="A196" s="2">
        <v>196</v>
      </c>
      <c r="B196" s="2">
        <v>875</v>
      </c>
      <c r="C196" s="2">
        <v>29</v>
      </c>
      <c r="D196" s="4">
        <f t="shared" si="12"/>
        <v>30.172413793103448</v>
      </c>
      <c r="E196" s="4">
        <f t="shared" si="13"/>
        <v>0.96114285714285719</v>
      </c>
      <c r="F196" s="2">
        <f>1+ROUNDDOWN((C196-parameters!$B$3-parameters!$B$4)/(parameters!$B$3+parameters!$B$2),0)</f>
        <v>4</v>
      </c>
      <c r="G196" s="2">
        <f>1+ROUNDDOWN((D196-parameters!$B$3-parameters!$B$4)/(parameters!$B$3+parameters!$B$2),0)</f>
        <v>4</v>
      </c>
      <c r="H196" s="2">
        <f t="shared" si="14"/>
        <v>16</v>
      </c>
      <c r="I196" s="2">
        <f>parameters!$B$5</f>
        <v>1</v>
      </c>
      <c r="J196" s="2">
        <f>(H196-I196)*parameters!B$6</f>
        <v>15</v>
      </c>
      <c r="K196" s="1">
        <f t="shared" si="15"/>
        <v>58.333333333333336</v>
      </c>
    </row>
    <row r="197" spans="1:11" x14ac:dyDescent="0.45">
      <c r="A197" s="2">
        <v>197</v>
      </c>
      <c r="B197" s="2">
        <v>875</v>
      </c>
      <c r="C197" s="2">
        <v>30</v>
      </c>
      <c r="D197" s="4">
        <f t="shared" si="12"/>
        <v>29.166666666666668</v>
      </c>
      <c r="E197" s="4">
        <f t="shared" si="13"/>
        <v>1.0285714285714285</v>
      </c>
      <c r="F197" s="2">
        <f>1+ROUNDDOWN((C197-parameters!$B$3-parameters!$B$4)/(parameters!$B$3+parameters!$B$2),0)</f>
        <v>4</v>
      </c>
      <c r="G197" s="2">
        <f>1+ROUNDDOWN((D197-parameters!$B$3-parameters!$B$4)/(parameters!$B$3+parameters!$B$2),0)</f>
        <v>4</v>
      </c>
      <c r="H197" s="2">
        <f t="shared" si="14"/>
        <v>16</v>
      </c>
      <c r="I197" s="2">
        <f>parameters!$B$5</f>
        <v>1</v>
      </c>
      <c r="J197" s="2">
        <f>(H197-I197)*parameters!B$6</f>
        <v>15</v>
      </c>
      <c r="K197" s="1">
        <f t="shared" si="15"/>
        <v>58.333333333333336</v>
      </c>
    </row>
    <row r="198" spans="1:11" x14ac:dyDescent="0.45">
      <c r="A198" s="2">
        <v>198</v>
      </c>
      <c r="B198" s="2">
        <v>875</v>
      </c>
      <c r="C198" s="2">
        <v>31</v>
      </c>
      <c r="D198" s="4">
        <f t="shared" si="12"/>
        <v>28.225806451612904</v>
      </c>
      <c r="E198" s="4">
        <f t="shared" si="13"/>
        <v>1.0982857142857143</v>
      </c>
      <c r="F198" s="2">
        <f>1+ROUNDDOWN((C198-parameters!$B$3-parameters!$B$4)/(parameters!$B$3+parameters!$B$2),0)</f>
        <v>5</v>
      </c>
      <c r="G198" s="2">
        <f>1+ROUNDDOWN((D198-parameters!$B$3-parameters!$B$4)/(parameters!$B$3+parameters!$B$2),0)</f>
        <v>4</v>
      </c>
      <c r="H198" s="2">
        <f t="shared" si="14"/>
        <v>20</v>
      </c>
      <c r="I198" s="2">
        <f>parameters!$B$5</f>
        <v>1</v>
      </c>
      <c r="J198" s="2">
        <f>(H198-I198)*parameters!B$6</f>
        <v>19</v>
      </c>
      <c r="K198" s="1">
        <f t="shared" si="15"/>
        <v>46.05263157894737</v>
      </c>
    </row>
    <row r="199" spans="1:11" x14ac:dyDescent="0.45">
      <c r="A199" s="2">
        <v>199</v>
      </c>
      <c r="B199" s="2">
        <v>875</v>
      </c>
      <c r="C199" s="2">
        <v>32</v>
      </c>
      <c r="D199" s="4">
        <f t="shared" si="12"/>
        <v>27.34375</v>
      </c>
      <c r="E199" s="4">
        <f t="shared" si="13"/>
        <v>1.1702857142857144</v>
      </c>
      <c r="F199" s="2">
        <f>1+ROUNDDOWN((C199-parameters!$B$3-parameters!$B$4)/(parameters!$B$3+parameters!$B$2),0)</f>
        <v>5</v>
      </c>
      <c r="G199" s="2">
        <f>1+ROUNDDOWN((D199-parameters!$B$3-parameters!$B$4)/(parameters!$B$3+parameters!$B$2),0)</f>
        <v>4</v>
      </c>
      <c r="H199" s="2">
        <f t="shared" si="14"/>
        <v>20</v>
      </c>
      <c r="I199" s="2">
        <f>parameters!$B$5</f>
        <v>1</v>
      </c>
      <c r="J199" s="2">
        <f>(H199-I199)*parameters!B$6</f>
        <v>19</v>
      </c>
      <c r="K199" s="1">
        <f t="shared" si="15"/>
        <v>46.05263157894737</v>
      </c>
    </row>
    <row r="200" spans="1:11" x14ac:dyDescent="0.45">
      <c r="A200" s="2">
        <v>200</v>
      </c>
      <c r="B200" s="2">
        <v>875</v>
      </c>
      <c r="C200" s="2">
        <v>33</v>
      </c>
      <c r="D200" s="4">
        <f t="shared" si="12"/>
        <v>26.515151515151516</v>
      </c>
      <c r="E200" s="4">
        <f t="shared" si="13"/>
        <v>1.2445714285714287</v>
      </c>
      <c r="F200" s="2">
        <f>1+ROUNDDOWN((C200-parameters!$B$3-parameters!$B$4)/(parameters!$B$3+parameters!$B$2),0)</f>
        <v>5</v>
      </c>
      <c r="G200" s="2">
        <f>1+ROUNDDOWN((D200-parameters!$B$3-parameters!$B$4)/(parameters!$B$3+parameters!$B$2),0)</f>
        <v>4</v>
      </c>
      <c r="H200" s="2">
        <f t="shared" si="14"/>
        <v>20</v>
      </c>
      <c r="I200" s="2">
        <f>parameters!$B$5</f>
        <v>1</v>
      </c>
      <c r="J200" s="2">
        <f>(H200-I200)*parameters!B$6</f>
        <v>19</v>
      </c>
      <c r="K200" s="1">
        <f t="shared" si="15"/>
        <v>46.05263157894737</v>
      </c>
    </row>
    <row r="201" spans="1:11" x14ac:dyDescent="0.45">
      <c r="A201" s="2">
        <v>201</v>
      </c>
      <c r="B201" s="2">
        <v>875</v>
      </c>
      <c r="C201" s="2">
        <v>34</v>
      </c>
      <c r="D201" s="4">
        <f t="shared" si="12"/>
        <v>25.735294117647058</v>
      </c>
      <c r="E201" s="4">
        <f t="shared" si="13"/>
        <v>1.3211428571428572</v>
      </c>
      <c r="F201" s="2">
        <f>1+ROUNDDOWN((C201-parameters!$B$3-parameters!$B$4)/(parameters!$B$3+parameters!$B$2),0)</f>
        <v>5</v>
      </c>
      <c r="G201" s="2">
        <f>1+ROUNDDOWN((D201-parameters!$B$3-parameters!$B$4)/(parameters!$B$3+parameters!$B$2),0)</f>
        <v>4</v>
      </c>
      <c r="H201" s="2">
        <f t="shared" si="14"/>
        <v>20</v>
      </c>
      <c r="I201" s="2">
        <f>parameters!$B$5</f>
        <v>1</v>
      </c>
      <c r="J201" s="2">
        <f>(H201-I201)*parameters!B$6</f>
        <v>19</v>
      </c>
      <c r="K201" s="1">
        <f t="shared" si="15"/>
        <v>46.05263157894737</v>
      </c>
    </row>
    <row r="202" spans="1:11" x14ac:dyDescent="0.45">
      <c r="A202" s="2">
        <v>202</v>
      </c>
      <c r="B202" s="2">
        <v>875</v>
      </c>
      <c r="C202" s="2">
        <v>35</v>
      </c>
      <c r="D202" s="4">
        <f t="shared" si="12"/>
        <v>25</v>
      </c>
      <c r="E202" s="4">
        <f t="shared" si="13"/>
        <v>1.4</v>
      </c>
      <c r="F202" s="2">
        <f>1+ROUNDDOWN((C202-parameters!$B$3-parameters!$B$4)/(parameters!$B$3+parameters!$B$2),0)</f>
        <v>5</v>
      </c>
      <c r="G202" s="2">
        <f>1+ROUNDDOWN((D202-parameters!$B$3-parameters!$B$4)/(parameters!$B$3+parameters!$B$2),0)</f>
        <v>4</v>
      </c>
      <c r="H202" s="2">
        <f t="shared" si="14"/>
        <v>20</v>
      </c>
      <c r="I202" s="2">
        <f>parameters!$B$5</f>
        <v>1</v>
      </c>
      <c r="J202" s="2">
        <f>(H202-I202)*parameters!B$6</f>
        <v>19</v>
      </c>
      <c r="K202" s="1">
        <f t="shared" si="15"/>
        <v>46.05263157894737</v>
      </c>
    </row>
    <row r="203" spans="1:11" x14ac:dyDescent="0.45">
      <c r="A203" s="2">
        <v>203</v>
      </c>
      <c r="B203" s="2">
        <v>875</v>
      </c>
      <c r="C203" s="2">
        <v>36</v>
      </c>
      <c r="D203" s="4">
        <f t="shared" si="12"/>
        <v>24.305555555555557</v>
      </c>
      <c r="E203" s="4">
        <f t="shared" si="13"/>
        <v>1.4811428571428571</v>
      </c>
      <c r="F203" s="2">
        <f>1+ROUNDDOWN((C203-parameters!$B$3-parameters!$B$4)/(parameters!$B$3+parameters!$B$2),0)</f>
        <v>5</v>
      </c>
      <c r="G203" s="2">
        <f>1+ROUNDDOWN((D203-parameters!$B$3-parameters!$B$4)/(parameters!$B$3+parameters!$B$2),0)</f>
        <v>4</v>
      </c>
      <c r="H203" s="2">
        <f t="shared" si="14"/>
        <v>20</v>
      </c>
      <c r="I203" s="2">
        <f>parameters!$B$5</f>
        <v>1</v>
      </c>
      <c r="J203" s="2">
        <f>(H203-I203)*parameters!B$6</f>
        <v>19</v>
      </c>
      <c r="K203" s="1">
        <f t="shared" si="15"/>
        <v>46.05263157894737</v>
      </c>
    </row>
    <row r="204" spans="1:11" x14ac:dyDescent="0.45">
      <c r="A204" s="2">
        <v>204</v>
      </c>
      <c r="B204" s="2">
        <v>875</v>
      </c>
      <c r="C204" s="2">
        <v>37</v>
      </c>
      <c r="D204" s="4">
        <f t="shared" si="12"/>
        <v>23.648648648648649</v>
      </c>
      <c r="E204" s="4">
        <f t="shared" si="13"/>
        <v>1.5645714285714285</v>
      </c>
      <c r="F204" s="2">
        <f>1+ROUNDDOWN((C204-parameters!$B$3-parameters!$B$4)/(parameters!$B$3+parameters!$B$2),0)</f>
        <v>5</v>
      </c>
      <c r="G204" s="2">
        <f>1+ROUNDDOWN((D204-parameters!$B$3-parameters!$B$4)/(parameters!$B$3+parameters!$B$2),0)</f>
        <v>3</v>
      </c>
      <c r="H204" s="2">
        <f t="shared" si="14"/>
        <v>15</v>
      </c>
      <c r="I204" s="2">
        <f>parameters!$B$5</f>
        <v>1</v>
      </c>
      <c r="J204" s="2">
        <f>(H204-I204)*parameters!B$6</f>
        <v>14</v>
      </c>
      <c r="K204" s="1">
        <f t="shared" si="15"/>
        <v>62.5</v>
      </c>
    </row>
    <row r="205" spans="1:11" x14ac:dyDescent="0.45">
      <c r="A205" s="2">
        <v>205</v>
      </c>
      <c r="B205" s="2">
        <v>875</v>
      </c>
      <c r="C205" s="2">
        <v>38</v>
      </c>
      <c r="D205" s="4">
        <f t="shared" si="12"/>
        <v>23.026315789473685</v>
      </c>
      <c r="E205" s="4">
        <f t="shared" si="13"/>
        <v>1.6502857142857141</v>
      </c>
      <c r="F205" s="2">
        <f>1+ROUNDDOWN((C205-parameters!$B$3-parameters!$B$4)/(parameters!$B$3+parameters!$B$2),0)</f>
        <v>6</v>
      </c>
      <c r="G205" s="2">
        <f>1+ROUNDDOWN((D205-parameters!$B$3-parameters!$B$4)/(parameters!$B$3+parameters!$B$2),0)</f>
        <v>3</v>
      </c>
      <c r="H205" s="2">
        <f t="shared" si="14"/>
        <v>18</v>
      </c>
      <c r="I205" s="2">
        <f>parameters!$B$5</f>
        <v>1</v>
      </c>
      <c r="J205" s="2">
        <f>(H205-I205)*parameters!B$6</f>
        <v>17</v>
      </c>
      <c r="K205" s="1">
        <f t="shared" si="15"/>
        <v>51.470588235294116</v>
      </c>
    </row>
    <row r="206" spans="1:11" x14ac:dyDescent="0.45">
      <c r="A206" s="2">
        <v>206</v>
      </c>
      <c r="B206" s="2">
        <v>875</v>
      </c>
      <c r="C206" s="2">
        <v>39</v>
      </c>
      <c r="D206" s="4">
        <f t="shared" si="12"/>
        <v>22.435897435897434</v>
      </c>
      <c r="E206" s="4">
        <f t="shared" si="13"/>
        <v>1.7382857142857144</v>
      </c>
      <c r="F206" s="2">
        <f>1+ROUNDDOWN((C206-parameters!$B$3-parameters!$B$4)/(parameters!$B$3+parameters!$B$2),0)</f>
        <v>6</v>
      </c>
      <c r="G206" s="2">
        <f>1+ROUNDDOWN((D206-parameters!$B$3-parameters!$B$4)/(parameters!$B$3+parameters!$B$2),0)</f>
        <v>3</v>
      </c>
      <c r="H206" s="2">
        <f t="shared" si="14"/>
        <v>18</v>
      </c>
      <c r="I206" s="2">
        <f>parameters!$B$5</f>
        <v>1</v>
      </c>
      <c r="J206" s="2">
        <f>(H206-I206)*parameters!B$6</f>
        <v>17</v>
      </c>
      <c r="K206" s="1">
        <f t="shared" si="15"/>
        <v>51.470588235294116</v>
      </c>
    </row>
    <row r="207" spans="1:11" x14ac:dyDescent="0.45">
      <c r="A207" s="2">
        <v>207</v>
      </c>
      <c r="B207" s="2">
        <v>875</v>
      </c>
      <c r="C207" s="2">
        <v>40</v>
      </c>
      <c r="D207" s="4">
        <f t="shared" si="12"/>
        <v>21.875</v>
      </c>
      <c r="E207" s="4">
        <f t="shared" si="13"/>
        <v>1.8285714285714285</v>
      </c>
      <c r="F207" s="2">
        <f>1+ROUNDDOWN((C207-parameters!$B$3-parameters!$B$4)/(parameters!$B$3+parameters!$B$2),0)</f>
        <v>6</v>
      </c>
      <c r="G207" s="2">
        <f>1+ROUNDDOWN((D207-parameters!$B$3-parameters!$B$4)/(parameters!$B$3+parameters!$B$2),0)</f>
        <v>3</v>
      </c>
      <c r="H207" s="2">
        <f t="shared" si="14"/>
        <v>18</v>
      </c>
      <c r="I207" s="2">
        <f>parameters!$B$5</f>
        <v>1</v>
      </c>
      <c r="J207" s="2">
        <f>(H207-I207)*parameters!B$6</f>
        <v>17</v>
      </c>
      <c r="K207" s="1">
        <f t="shared" si="15"/>
        <v>51.470588235294116</v>
      </c>
    </row>
    <row r="208" spans="1:11" x14ac:dyDescent="0.45">
      <c r="A208" s="2">
        <v>208</v>
      </c>
      <c r="B208" s="2">
        <v>875</v>
      </c>
      <c r="C208" s="2">
        <v>41</v>
      </c>
      <c r="D208" s="4">
        <f t="shared" si="12"/>
        <v>21.341463414634145</v>
      </c>
      <c r="E208" s="4">
        <f t="shared" si="13"/>
        <v>1.9211428571428573</v>
      </c>
      <c r="F208" s="2">
        <f>1+ROUNDDOWN((C208-parameters!$B$3-parameters!$B$4)/(parameters!$B$3+parameters!$B$2),0)</f>
        <v>6</v>
      </c>
      <c r="G208" s="2">
        <f>1+ROUNDDOWN((D208-parameters!$B$3-parameters!$B$4)/(parameters!$B$3+parameters!$B$2),0)</f>
        <v>3</v>
      </c>
      <c r="H208" s="2">
        <f t="shared" si="14"/>
        <v>18</v>
      </c>
      <c r="I208" s="2">
        <f>parameters!$B$5</f>
        <v>1</v>
      </c>
      <c r="J208" s="2">
        <f>(H208-I208)*parameters!B$6</f>
        <v>17</v>
      </c>
      <c r="K208" s="1">
        <f t="shared" si="15"/>
        <v>51.470588235294116</v>
      </c>
    </row>
    <row r="209" spans="1:11" x14ac:dyDescent="0.45">
      <c r="A209" s="2">
        <v>209</v>
      </c>
      <c r="B209" s="2">
        <v>875</v>
      </c>
      <c r="C209" s="2">
        <v>42</v>
      </c>
      <c r="D209" s="4">
        <f t="shared" si="12"/>
        <v>20.833333333333332</v>
      </c>
      <c r="E209" s="4">
        <f t="shared" si="13"/>
        <v>2.016</v>
      </c>
      <c r="F209" s="2">
        <f>1+ROUNDDOWN((C209-parameters!$B$3-parameters!$B$4)/(parameters!$B$3+parameters!$B$2),0)</f>
        <v>6</v>
      </c>
      <c r="G209" s="2">
        <f>1+ROUNDDOWN((D209-parameters!$B$3-parameters!$B$4)/(parameters!$B$3+parameters!$B$2),0)</f>
        <v>3</v>
      </c>
      <c r="H209" s="2">
        <f t="shared" si="14"/>
        <v>18</v>
      </c>
      <c r="I209" s="2">
        <f>parameters!$B$5</f>
        <v>1</v>
      </c>
      <c r="J209" s="2">
        <f>(H209-I209)*parameters!B$6</f>
        <v>17</v>
      </c>
      <c r="K209" s="1">
        <f t="shared" si="15"/>
        <v>51.470588235294116</v>
      </c>
    </row>
    <row r="210" spans="1:11" x14ac:dyDescent="0.45">
      <c r="A210" s="2">
        <v>212</v>
      </c>
      <c r="B210" s="2">
        <v>900</v>
      </c>
      <c r="C210" s="2">
        <v>21</v>
      </c>
      <c r="D210" s="4">
        <f t="shared" si="12"/>
        <v>42.857142857142854</v>
      </c>
      <c r="E210" s="4">
        <f t="shared" si="13"/>
        <v>0.49000000000000005</v>
      </c>
      <c r="F210" s="2">
        <f>1+ROUNDDOWN((C210-parameters!$B$3-parameters!$B$4)/(parameters!$B$3+parameters!$B$2),0)</f>
        <v>3</v>
      </c>
      <c r="G210" s="2">
        <f>1+ROUNDDOWN((D210-parameters!$B$3-parameters!$B$4)/(parameters!$B$3+parameters!$B$2),0)</f>
        <v>6</v>
      </c>
      <c r="H210" s="2">
        <f t="shared" si="14"/>
        <v>18</v>
      </c>
      <c r="I210" s="2">
        <f>parameters!$B$5</f>
        <v>1</v>
      </c>
      <c r="J210" s="2">
        <f>(H210-I210)*parameters!B$6</f>
        <v>17</v>
      </c>
      <c r="K210" s="1">
        <f t="shared" si="15"/>
        <v>52.941176470588232</v>
      </c>
    </row>
    <row r="211" spans="1:11" x14ac:dyDescent="0.45">
      <c r="A211" s="2">
        <v>213</v>
      </c>
      <c r="B211" s="2">
        <v>900</v>
      </c>
      <c r="C211" s="2">
        <v>22</v>
      </c>
      <c r="D211" s="4">
        <f t="shared" si="12"/>
        <v>40.909090909090907</v>
      </c>
      <c r="E211" s="4">
        <f t="shared" si="13"/>
        <v>0.5377777777777778</v>
      </c>
      <c r="F211" s="2">
        <f>1+ROUNDDOWN((C211-parameters!$B$3-parameters!$B$4)/(parameters!$B$3+parameters!$B$2),0)</f>
        <v>3</v>
      </c>
      <c r="G211" s="2">
        <f>1+ROUNDDOWN((D211-parameters!$B$3-parameters!$B$4)/(parameters!$B$3+parameters!$B$2),0)</f>
        <v>6</v>
      </c>
      <c r="H211" s="2">
        <f t="shared" si="14"/>
        <v>18</v>
      </c>
      <c r="I211" s="2">
        <f>parameters!$B$5</f>
        <v>1</v>
      </c>
      <c r="J211" s="2">
        <f>(H211-I211)*parameters!B$6</f>
        <v>17</v>
      </c>
      <c r="K211" s="1">
        <f t="shared" si="15"/>
        <v>52.941176470588232</v>
      </c>
    </row>
    <row r="212" spans="1:11" x14ac:dyDescent="0.45">
      <c r="A212" s="2">
        <v>214</v>
      </c>
      <c r="B212" s="2">
        <v>900</v>
      </c>
      <c r="C212" s="2">
        <v>23</v>
      </c>
      <c r="D212" s="4">
        <f t="shared" si="12"/>
        <v>39.130434782608695</v>
      </c>
      <c r="E212" s="4">
        <f t="shared" si="13"/>
        <v>0.58777777777777773</v>
      </c>
      <c r="F212" s="2">
        <f>1+ROUNDDOWN((C212-parameters!$B$3-parameters!$B$4)/(parameters!$B$3+parameters!$B$2),0)</f>
        <v>3</v>
      </c>
      <c r="G212" s="2">
        <f>1+ROUNDDOWN((D212-parameters!$B$3-parameters!$B$4)/(parameters!$B$3+parameters!$B$2),0)</f>
        <v>6</v>
      </c>
      <c r="H212" s="2">
        <f t="shared" si="14"/>
        <v>18</v>
      </c>
      <c r="I212" s="2">
        <f>parameters!$B$5</f>
        <v>1</v>
      </c>
      <c r="J212" s="2">
        <f>(H212-I212)*parameters!B$6</f>
        <v>17</v>
      </c>
      <c r="K212" s="1">
        <f t="shared" si="15"/>
        <v>52.941176470588232</v>
      </c>
    </row>
    <row r="213" spans="1:11" x14ac:dyDescent="0.45">
      <c r="A213" s="2">
        <v>215</v>
      </c>
      <c r="B213" s="2">
        <v>900</v>
      </c>
      <c r="C213" s="2">
        <v>24</v>
      </c>
      <c r="D213" s="4">
        <f t="shared" si="12"/>
        <v>37.5</v>
      </c>
      <c r="E213" s="4">
        <f t="shared" si="13"/>
        <v>0.64</v>
      </c>
      <c r="F213" s="2">
        <f>1+ROUNDDOWN((C213-parameters!$B$3-parameters!$B$4)/(parameters!$B$3+parameters!$B$2),0)</f>
        <v>4</v>
      </c>
      <c r="G213" s="2">
        <f>1+ROUNDDOWN((D213-parameters!$B$3-parameters!$B$4)/(parameters!$B$3+parameters!$B$2),0)</f>
        <v>5</v>
      </c>
      <c r="H213" s="2">
        <f t="shared" si="14"/>
        <v>20</v>
      </c>
      <c r="I213" s="2">
        <f>parameters!$B$5</f>
        <v>1</v>
      </c>
      <c r="J213" s="2">
        <f>(H213-I213)*parameters!B$6</f>
        <v>19</v>
      </c>
      <c r="K213" s="1">
        <f t="shared" si="15"/>
        <v>47.368421052631582</v>
      </c>
    </row>
    <row r="214" spans="1:11" x14ac:dyDescent="0.45">
      <c r="A214" s="2">
        <v>216</v>
      </c>
      <c r="B214" s="2">
        <v>900</v>
      </c>
      <c r="C214" s="2">
        <v>25</v>
      </c>
      <c r="D214" s="4">
        <f t="shared" si="12"/>
        <v>36</v>
      </c>
      <c r="E214" s="4">
        <f t="shared" si="13"/>
        <v>0.69444444444444442</v>
      </c>
      <c r="F214" s="2">
        <f>1+ROUNDDOWN((C214-parameters!$B$3-parameters!$B$4)/(parameters!$B$3+parameters!$B$2),0)</f>
        <v>4</v>
      </c>
      <c r="G214" s="2">
        <f>1+ROUNDDOWN((D214-parameters!$B$3-parameters!$B$4)/(parameters!$B$3+parameters!$B$2),0)</f>
        <v>5</v>
      </c>
      <c r="H214" s="2">
        <f t="shared" si="14"/>
        <v>20</v>
      </c>
      <c r="I214" s="2">
        <f>parameters!$B$5</f>
        <v>1</v>
      </c>
      <c r="J214" s="2">
        <f>(H214-I214)*parameters!B$6</f>
        <v>19</v>
      </c>
      <c r="K214" s="1">
        <f t="shared" si="15"/>
        <v>47.368421052631582</v>
      </c>
    </row>
    <row r="215" spans="1:11" x14ac:dyDescent="0.45">
      <c r="A215" s="2">
        <v>217</v>
      </c>
      <c r="B215" s="2">
        <v>900</v>
      </c>
      <c r="C215" s="2">
        <v>26</v>
      </c>
      <c r="D215" s="4">
        <f t="shared" si="12"/>
        <v>34.615384615384613</v>
      </c>
      <c r="E215" s="4">
        <f t="shared" si="13"/>
        <v>0.75111111111111117</v>
      </c>
      <c r="F215" s="2">
        <f>1+ROUNDDOWN((C215-parameters!$B$3-parameters!$B$4)/(parameters!$B$3+parameters!$B$2),0)</f>
        <v>4</v>
      </c>
      <c r="G215" s="2">
        <f>1+ROUNDDOWN((D215-parameters!$B$3-parameters!$B$4)/(parameters!$B$3+parameters!$B$2),0)</f>
        <v>5</v>
      </c>
      <c r="H215" s="2">
        <f t="shared" si="14"/>
        <v>20</v>
      </c>
      <c r="I215" s="2">
        <f>parameters!$B$5</f>
        <v>1</v>
      </c>
      <c r="J215" s="2">
        <f>(H215-I215)*parameters!B$6</f>
        <v>19</v>
      </c>
      <c r="K215" s="1">
        <f t="shared" si="15"/>
        <v>47.368421052631582</v>
      </c>
    </row>
    <row r="216" spans="1:11" x14ac:dyDescent="0.45">
      <c r="A216" s="2">
        <v>218</v>
      </c>
      <c r="B216" s="2">
        <v>900</v>
      </c>
      <c r="C216" s="2">
        <v>27</v>
      </c>
      <c r="D216" s="4">
        <f t="shared" si="12"/>
        <v>33.333333333333336</v>
      </c>
      <c r="E216" s="4">
        <f t="shared" si="13"/>
        <v>0.80999999999999994</v>
      </c>
      <c r="F216" s="2">
        <f>1+ROUNDDOWN((C216-parameters!$B$3-parameters!$B$4)/(parameters!$B$3+parameters!$B$2),0)</f>
        <v>4</v>
      </c>
      <c r="G216" s="2">
        <f>1+ROUNDDOWN((D216-parameters!$B$3-parameters!$B$4)/(parameters!$B$3+parameters!$B$2),0)</f>
        <v>5</v>
      </c>
      <c r="H216" s="2">
        <f t="shared" si="14"/>
        <v>20</v>
      </c>
      <c r="I216" s="2">
        <f>parameters!$B$5</f>
        <v>1</v>
      </c>
      <c r="J216" s="2">
        <f>(H216-I216)*parameters!B$6</f>
        <v>19</v>
      </c>
      <c r="K216" s="1">
        <f t="shared" si="15"/>
        <v>47.368421052631582</v>
      </c>
    </row>
    <row r="217" spans="1:11" x14ac:dyDescent="0.45">
      <c r="A217" s="2">
        <v>219</v>
      </c>
      <c r="B217" s="2">
        <v>900</v>
      </c>
      <c r="C217" s="2">
        <v>28</v>
      </c>
      <c r="D217" s="4">
        <f t="shared" si="12"/>
        <v>32.142857142857146</v>
      </c>
      <c r="E217" s="4">
        <f t="shared" si="13"/>
        <v>0.87111111111111106</v>
      </c>
      <c r="F217" s="2">
        <f>1+ROUNDDOWN((C217-parameters!$B$3-parameters!$B$4)/(parameters!$B$3+parameters!$B$2),0)</f>
        <v>4</v>
      </c>
      <c r="G217" s="2">
        <f>1+ROUNDDOWN((D217-parameters!$B$3-parameters!$B$4)/(parameters!$B$3+parameters!$B$2),0)</f>
        <v>5</v>
      </c>
      <c r="H217" s="2">
        <f t="shared" si="14"/>
        <v>20</v>
      </c>
      <c r="I217" s="2">
        <f>parameters!$B$5</f>
        <v>1</v>
      </c>
      <c r="J217" s="2">
        <f>(H217-I217)*parameters!B$6</f>
        <v>19</v>
      </c>
      <c r="K217" s="1">
        <f t="shared" si="15"/>
        <v>47.368421052631582</v>
      </c>
    </row>
    <row r="218" spans="1:11" x14ac:dyDescent="0.45">
      <c r="A218" s="2">
        <v>220</v>
      </c>
      <c r="B218" s="2">
        <v>900</v>
      </c>
      <c r="C218" s="2">
        <v>29</v>
      </c>
      <c r="D218" s="4">
        <f t="shared" si="12"/>
        <v>31.03448275862069</v>
      </c>
      <c r="E218" s="4">
        <f t="shared" si="13"/>
        <v>0.93444444444444441</v>
      </c>
      <c r="F218" s="2">
        <f>1+ROUNDDOWN((C218-parameters!$B$3-parameters!$B$4)/(parameters!$B$3+parameters!$B$2),0)</f>
        <v>4</v>
      </c>
      <c r="G218" s="2">
        <f>1+ROUNDDOWN((D218-parameters!$B$3-parameters!$B$4)/(parameters!$B$3+parameters!$B$2),0)</f>
        <v>5</v>
      </c>
      <c r="H218" s="2">
        <f t="shared" si="14"/>
        <v>20</v>
      </c>
      <c r="I218" s="2">
        <f>parameters!$B$5</f>
        <v>1</v>
      </c>
      <c r="J218" s="2">
        <f>(H218-I218)*parameters!B$6</f>
        <v>19</v>
      </c>
      <c r="K218" s="1">
        <f t="shared" si="15"/>
        <v>47.368421052631582</v>
      </c>
    </row>
    <row r="219" spans="1:11" x14ac:dyDescent="0.45">
      <c r="A219" s="2">
        <v>221</v>
      </c>
      <c r="B219" s="2">
        <v>900</v>
      </c>
      <c r="C219" s="2">
        <v>30</v>
      </c>
      <c r="D219" s="4">
        <f t="shared" si="12"/>
        <v>30</v>
      </c>
      <c r="E219" s="4">
        <f t="shared" si="13"/>
        <v>1</v>
      </c>
      <c r="F219" s="2">
        <f>1+ROUNDDOWN((C219-parameters!$B$3-parameters!$B$4)/(parameters!$B$3+parameters!$B$2),0)</f>
        <v>4</v>
      </c>
      <c r="G219" s="2">
        <f>1+ROUNDDOWN((D219-parameters!$B$3-parameters!$B$4)/(parameters!$B$3+parameters!$B$2),0)</f>
        <v>4</v>
      </c>
      <c r="H219" s="2">
        <f t="shared" si="14"/>
        <v>16</v>
      </c>
      <c r="I219" s="2">
        <f>parameters!$B$5</f>
        <v>1</v>
      </c>
      <c r="J219" s="2">
        <f>(H219-I219)*parameters!B$6</f>
        <v>15</v>
      </c>
      <c r="K219" s="1">
        <f t="shared" si="15"/>
        <v>60</v>
      </c>
    </row>
    <row r="220" spans="1:11" x14ac:dyDescent="0.45">
      <c r="A220" s="2">
        <v>222</v>
      </c>
      <c r="B220" s="2">
        <v>900</v>
      </c>
      <c r="C220" s="2">
        <v>31</v>
      </c>
      <c r="D220" s="4">
        <f t="shared" si="12"/>
        <v>29.032258064516128</v>
      </c>
      <c r="E220" s="4">
        <f t="shared" si="13"/>
        <v>1.0677777777777777</v>
      </c>
      <c r="F220" s="2">
        <f>1+ROUNDDOWN((C220-parameters!$B$3-parameters!$B$4)/(parameters!$B$3+parameters!$B$2),0)</f>
        <v>5</v>
      </c>
      <c r="G220" s="2">
        <f>1+ROUNDDOWN((D220-parameters!$B$3-parameters!$B$4)/(parameters!$B$3+parameters!$B$2),0)</f>
        <v>4</v>
      </c>
      <c r="H220" s="2">
        <f t="shared" si="14"/>
        <v>20</v>
      </c>
      <c r="I220" s="2">
        <f>parameters!$B$5</f>
        <v>1</v>
      </c>
      <c r="J220" s="2">
        <f>(H220-I220)*parameters!B$6</f>
        <v>19</v>
      </c>
      <c r="K220" s="1">
        <f t="shared" si="15"/>
        <v>47.368421052631582</v>
      </c>
    </row>
    <row r="221" spans="1:11" x14ac:dyDescent="0.45">
      <c r="A221" s="2">
        <v>223</v>
      </c>
      <c r="B221" s="2">
        <v>900</v>
      </c>
      <c r="C221" s="2">
        <v>32</v>
      </c>
      <c r="D221" s="4">
        <f t="shared" si="12"/>
        <v>28.125</v>
      </c>
      <c r="E221" s="4">
        <f t="shared" si="13"/>
        <v>1.1377777777777778</v>
      </c>
      <c r="F221" s="2">
        <f>1+ROUNDDOWN((C221-parameters!$B$3-parameters!$B$4)/(parameters!$B$3+parameters!$B$2),0)</f>
        <v>5</v>
      </c>
      <c r="G221" s="2">
        <f>1+ROUNDDOWN((D221-parameters!$B$3-parameters!$B$4)/(parameters!$B$3+parameters!$B$2),0)</f>
        <v>4</v>
      </c>
      <c r="H221" s="2">
        <f t="shared" si="14"/>
        <v>20</v>
      </c>
      <c r="I221" s="2">
        <f>parameters!$B$5</f>
        <v>1</v>
      </c>
      <c r="J221" s="2">
        <f>(H221-I221)*parameters!B$6</f>
        <v>19</v>
      </c>
      <c r="K221" s="1">
        <f t="shared" si="15"/>
        <v>47.368421052631582</v>
      </c>
    </row>
    <row r="222" spans="1:11" x14ac:dyDescent="0.45">
      <c r="A222" s="2">
        <v>224</v>
      </c>
      <c r="B222" s="2">
        <v>900</v>
      </c>
      <c r="C222" s="2">
        <v>33</v>
      </c>
      <c r="D222" s="4">
        <f t="shared" si="12"/>
        <v>27.272727272727273</v>
      </c>
      <c r="E222" s="4">
        <f t="shared" si="13"/>
        <v>1.21</v>
      </c>
      <c r="F222" s="2">
        <f>1+ROUNDDOWN((C222-parameters!$B$3-parameters!$B$4)/(parameters!$B$3+parameters!$B$2),0)</f>
        <v>5</v>
      </c>
      <c r="G222" s="2">
        <f>1+ROUNDDOWN((D222-parameters!$B$3-parameters!$B$4)/(parameters!$B$3+parameters!$B$2),0)</f>
        <v>4</v>
      </c>
      <c r="H222" s="2">
        <f t="shared" si="14"/>
        <v>20</v>
      </c>
      <c r="I222" s="2">
        <f>parameters!$B$5</f>
        <v>1</v>
      </c>
      <c r="J222" s="2">
        <f>(H222-I222)*parameters!B$6</f>
        <v>19</v>
      </c>
      <c r="K222" s="1">
        <f t="shared" si="15"/>
        <v>47.368421052631582</v>
      </c>
    </row>
    <row r="223" spans="1:11" x14ac:dyDescent="0.45">
      <c r="A223" s="2">
        <v>225</v>
      </c>
      <c r="B223" s="2">
        <v>900</v>
      </c>
      <c r="C223" s="2">
        <v>34</v>
      </c>
      <c r="D223" s="4">
        <f t="shared" si="12"/>
        <v>26.470588235294116</v>
      </c>
      <c r="E223" s="4">
        <f t="shared" si="13"/>
        <v>1.2844444444444445</v>
      </c>
      <c r="F223" s="2">
        <f>1+ROUNDDOWN((C223-parameters!$B$3-parameters!$B$4)/(parameters!$B$3+parameters!$B$2),0)</f>
        <v>5</v>
      </c>
      <c r="G223" s="2">
        <f>1+ROUNDDOWN((D223-parameters!$B$3-parameters!$B$4)/(parameters!$B$3+parameters!$B$2),0)</f>
        <v>4</v>
      </c>
      <c r="H223" s="2">
        <f t="shared" si="14"/>
        <v>20</v>
      </c>
      <c r="I223" s="2">
        <f>parameters!$B$5</f>
        <v>1</v>
      </c>
      <c r="J223" s="2">
        <f>(H223-I223)*parameters!B$6</f>
        <v>19</v>
      </c>
      <c r="K223" s="1">
        <f t="shared" si="15"/>
        <v>47.368421052631582</v>
      </c>
    </row>
    <row r="224" spans="1:11" x14ac:dyDescent="0.45">
      <c r="A224" s="2">
        <v>226</v>
      </c>
      <c r="B224" s="2">
        <v>900</v>
      </c>
      <c r="C224" s="2">
        <v>35</v>
      </c>
      <c r="D224" s="4">
        <f t="shared" si="12"/>
        <v>25.714285714285715</v>
      </c>
      <c r="E224" s="4">
        <f t="shared" si="13"/>
        <v>1.3611111111111112</v>
      </c>
      <c r="F224" s="2">
        <f>1+ROUNDDOWN((C224-parameters!$B$3-parameters!$B$4)/(parameters!$B$3+parameters!$B$2),0)</f>
        <v>5</v>
      </c>
      <c r="G224" s="2">
        <f>1+ROUNDDOWN((D224-parameters!$B$3-parameters!$B$4)/(parameters!$B$3+parameters!$B$2),0)</f>
        <v>4</v>
      </c>
      <c r="H224" s="2">
        <f t="shared" si="14"/>
        <v>20</v>
      </c>
      <c r="I224" s="2">
        <f>parameters!$B$5</f>
        <v>1</v>
      </c>
      <c r="J224" s="2">
        <f>(H224-I224)*parameters!B$6</f>
        <v>19</v>
      </c>
      <c r="K224" s="1">
        <f t="shared" si="15"/>
        <v>47.368421052631582</v>
      </c>
    </row>
    <row r="225" spans="1:11" x14ac:dyDescent="0.45">
      <c r="A225" s="2">
        <v>227</v>
      </c>
      <c r="B225" s="2">
        <v>900</v>
      </c>
      <c r="C225" s="2">
        <v>36</v>
      </c>
      <c r="D225" s="4">
        <f t="shared" si="12"/>
        <v>25</v>
      </c>
      <c r="E225" s="4">
        <f t="shared" si="13"/>
        <v>1.44</v>
      </c>
      <c r="F225" s="2">
        <f>1+ROUNDDOWN((C225-parameters!$B$3-parameters!$B$4)/(parameters!$B$3+parameters!$B$2),0)</f>
        <v>5</v>
      </c>
      <c r="G225" s="2">
        <f>1+ROUNDDOWN((D225-parameters!$B$3-parameters!$B$4)/(parameters!$B$3+parameters!$B$2),0)</f>
        <v>4</v>
      </c>
      <c r="H225" s="2">
        <f t="shared" si="14"/>
        <v>20</v>
      </c>
      <c r="I225" s="2">
        <f>parameters!$B$5</f>
        <v>1</v>
      </c>
      <c r="J225" s="2">
        <f>(H225-I225)*parameters!B$6</f>
        <v>19</v>
      </c>
      <c r="K225" s="1">
        <f t="shared" si="15"/>
        <v>47.368421052631582</v>
      </c>
    </row>
    <row r="226" spans="1:11" x14ac:dyDescent="0.45">
      <c r="A226" s="2">
        <v>228</v>
      </c>
      <c r="B226" s="2">
        <v>900</v>
      </c>
      <c r="C226" s="2">
        <v>37</v>
      </c>
      <c r="D226" s="4">
        <f t="shared" si="12"/>
        <v>24.324324324324323</v>
      </c>
      <c r="E226" s="4">
        <f t="shared" si="13"/>
        <v>1.5211111111111113</v>
      </c>
      <c r="F226" s="2">
        <f>1+ROUNDDOWN((C226-parameters!$B$3-parameters!$B$4)/(parameters!$B$3+parameters!$B$2),0)</f>
        <v>5</v>
      </c>
      <c r="G226" s="2">
        <f>1+ROUNDDOWN((D226-parameters!$B$3-parameters!$B$4)/(parameters!$B$3+parameters!$B$2),0)</f>
        <v>4</v>
      </c>
      <c r="H226" s="2">
        <f t="shared" si="14"/>
        <v>20</v>
      </c>
      <c r="I226" s="2">
        <f>parameters!$B$5</f>
        <v>1</v>
      </c>
      <c r="J226" s="2">
        <f>(H226-I226)*parameters!B$6</f>
        <v>19</v>
      </c>
      <c r="K226" s="1">
        <f t="shared" si="15"/>
        <v>47.368421052631582</v>
      </c>
    </row>
    <row r="227" spans="1:11" x14ac:dyDescent="0.45">
      <c r="A227" s="2">
        <v>229</v>
      </c>
      <c r="B227" s="2">
        <v>900</v>
      </c>
      <c r="C227" s="2">
        <v>38</v>
      </c>
      <c r="D227" s="4">
        <f t="shared" si="12"/>
        <v>23.684210526315791</v>
      </c>
      <c r="E227" s="4">
        <f t="shared" si="13"/>
        <v>1.6044444444444443</v>
      </c>
      <c r="F227" s="2">
        <f>1+ROUNDDOWN((C227-parameters!$B$3-parameters!$B$4)/(parameters!$B$3+parameters!$B$2),0)</f>
        <v>6</v>
      </c>
      <c r="G227" s="2">
        <f>1+ROUNDDOWN((D227-parameters!$B$3-parameters!$B$4)/(parameters!$B$3+parameters!$B$2),0)</f>
        <v>3</v>
      </c>
      <c r="H227" s="2">
        <f t="shared" si="14"/>
        <v>18</v>
      </c>
      <c r="I227" s="2">
        <f>parameters!$B$5</f>
        <v>1</v>
      </c>
      <c r="J227" s="2">
        <f>(H227-I227)*parameters!B$6</f>
        <v>17</v>
      </c>
      <c r="K227" s="1">
        <f t="shared" si="15"/>
        <v>52.941176470588232</v>
      </c>
    </row>
    <row r="228" spans="1:11" x14ac:dyDescent="0.45">
      <c r="A228" s="2">
        <v>230</v>
      </c>
      <c r="B228" s="2">
        <v>900</v>
      </c>
      <c r="C228" s="2">
        <v>39</v>
      </c>
      <c r="D228" s="4">
        <f t="shared" si="12"/>
        <v>23.076923076923077</v>
      </c>
      <c r="E228" s="4">
        <f t="shared" si="13"/>
        <v>1.69</v>
      </c>
      <c r="F228" s="2">
        <f>1+ROUNDDOWN((C228-parameters!$B$3-parameters!$B$4)/(parameters!$B$3+parameters!$B$2),0)</f>
        <v>6</v>
      </c>
      <c r="G228" s="2">
        <f>1+ROUNDDOWN((D228-parameters!$B$3-parameters!$B$4)/(parameters!$B$3+parameters!$B$2),0)</f>
        <v>3</v>
      </c>
      <c r="H228" s="2">
        <f t="shared" si="14"/>
        <v>18</v>
      </c>
      <c r="I228" s="2">
        <f>parameters!$B$5</f>
        <v>1</v>
      </c>
      <c r="J228" s="2">
        <f>(H228-I228)*parameters!B$6</f>
        <v>17</v>
      </c>
      <c r="K228" s="1">
        <f t="shared" si="15"/>
        <v>52.941176470588232</v>
      </c>
    </row>
    <row r="229" spans="1:11" x14ac:dyDescent="0.45">
      <c r="A229" s="2">
        <v>231</v>
      </c>
      <c r="B229" s="2">
        <v>900</v>
      </c>
      <c r="C229" s="2">
        <v>40</v>
      </c>
      <c r="D229" s="4">
        <f t="shared" si="12"/>
        <v>22.5</v>
      </c>
      <c r="E229" s="4">
        <f t="shared" si="13"/>
        <v>1.7777777777777777</v>
      </c>
      <c r="F229" s="2">
        <f>1+ROUNDDOWN((C229-parameters!$B$3-parameters!$B$4)/(parameters!$B$3+parameters!$B$2),0)</f>
        <v>6</v>
      </c>
      <c r="G229" s="2">
        <f>1+ROUNDDOWN((D229-parameters!$B$3-parameters!$B$4)/(parameters!$B$3+parameters!$B$2),0)</f>
        <v>3</v>
      </c>
      <c r="H229" s="2">
        <f t="shared" si="14"/>
        <v>18</v>
      </c>
      <c r="I229" s="2">
        <f>parameters!$B$5</f>
        <v>1</v>
      </c>
      <c r="J229" s="2">
        <f>(H229-I229)*parameters!B$6</f>
        <v>17</v>
      </c>
      <c r="K229" s="1">
        <f t="shared" si="15"/>
        <v>52.941176470588232</v>
      </c>
    </row>
    <row r="230" spans="1:11" x14ac:dyDescent="0.45">
      <c r="A230" s="2">
        <v>232</v>
      </c>
      <c r="B230" s="2">
        <v>900</v>
      </c>
      <c r="C230" s="2">
        <v>41</v>
      </c>
      <c r="D230" s="4">
        <f t="shared" si="12"/>
        <v>21.951219512195124</v>
      </c>
      <c r="E230" s="4">
        <f t="shared" si="13"/>
        <v>1.8677777777777775</v>
      </c>
      <c r="F230" s="2">
        <f>1+ROUNDDOWN((C230-parameters!$B$3-parameters!$B$4)/(parameters!$B$3+parameters!$B$2),0)</f>
        <v>6</v>
      </c>
      <c r="G230" s="2">
        <f>1+ROUNDDOWN((D230-parameters!$B$3-parameters!$B$4)/(parameters!$B$3+parameters!$B$2),0)</f>
        <v>3</v>
      </c>
      <c r="H230" s="2">
        <f t="shared" si="14"/>
        <v>18</v>
      </c>
      <c r="I230" s="2">
        <f>parameters!$B$5</f>
        <v>1</v>
      </c>
      <c r="J230" s="2">
        <f>(H230-I230)*parameters!B$6</f>
        <v>17</v>
      </c>
      <c r="K230" s="1">
        <f t="shared" si="15"/>
        <v>52.941176470588232</v>
      </c>
    </row>
    <row r="231" spans="1:11" x14ac:dyDescent="0.45">
      <c r="A231" s="2">
        <v>233</v>
      </c>
      <c r="B231" s="2">
        <v>900</v>
      </c>
      <c r="C231" s="2">
        <v>42</v>
      </c>
      <c r="D231" s="4">
        <f t="shared" si="12"/>
        <v>21.428571428571427</v>
      </c>
      <c r="E231" s="4">
        <f t="shared" si="13"/>
        <v>1.9600000000000002</v>
      </c>
      <c r="F231" s="2">
        <f>1+ROUNDDOWN((C231-parameters!$B$3-parameters!$B$4)/(parameters!$B$3+parameters!$B$2),0)</f>
        <v>6</v>
      </c>
      <c r="G231" s="2">
        <f>1+ROUNDDOWN((D231-parameters!$B$3-parameters!$B$4)/(parameters!$B$3+parameters!$B$2),0)</f>
        <v>3</v>
      </c>
      <c r="H231" s="2">
        <f t="shared" si="14"/>
        <v>18</v>
      </c>
      <c r="I231" s="2">
        <f>parameters!$B$5</f>
        <v>1</v>
      </c>
      <c r="J231" s="2">
        <f>(H231-I231)*parameters!B$6</f>
        <v>17</v>
      </c>
      <c r="K231" s="1">
        <f t="shared" si="15"/>
        <v>52.941176470588232</v>
      </c>
    </row>
    <row r="232" spans="1:11" x14ac:dyDescent="0.45">
      <c r="A232" s="2">
        <v>237</v>
      </c>
      <c r="B232" s="2">
        <v>925</v>
      </c>
      <c r="C232" s="2">
        <v>21</v>
      </c>
      <c r="D232" s="4">
        <f t="shared" si="12"/>
        <v>44.047619047619051</v>
      </c>
      <c r="E232" s="4">
        <f t="shared" si="13"/>
        <v>0.47675675675675672</v>
      </c>
      <c r="F232" s="2">
        <f>1+ROUNDDOWN((C232-parameters!$B$3-parameters!$B$4)/(parameters!$B$3+parameters!$B$2),0)</f>
        <v>3</v>
      </c>
      <c r="G232" s="2">
        <f>1+ROUNDDOWN((D232-parameters!$B$3-parameters!$B$4)/(parameters!$B$3+parameters!$B$2),0)</f>
        <v>6</v>
      </c>
      <c r="H232" s="2">
        <f t="shared" si="14"/>
        <v>18</v>
      </c>
      <c r="I232" s="2">
        <f>parameters!$B$5</f>
        <v>1</v>
      </c>
      <c r="J232" s="2">
        <f>(H232-I232)*parameters!B$6</f>
        <v>17</v>
      </c>
      <c r="K232" s="1">
        <f t="shared" si="15"/>
        <v>54.411764705882355</v>
      </c>
    </row>
    <row r="233" spans="1:11" x14ac:dyDescent="0.45">
      <c r="A233" s="2">
        <v>238</v>
      </c>
      <c r="B233" s="2">
        <v>925</v>
      </c>
      <c r="C233" s="2">
        <v>22</v>
      </c>
      <c r="D233" s="4">
        <f t="shared" si="12"/>
        <v>42.045454545454547</v>
      </c>
      <c r="E233" s="4">
        <f t="shared" si="13"/>
        <v>0.52324324324324323</v>
      </c>
      <c r="F233" s="2">
        <f>1+ROUNDDOWN((C233-parameters!$B$3-parameters!$B$4)/(parameters!$B$3+parameters!$B$2),0)</f>
        <v>3</v>
      </c>
      <c r="G233" s="2">
        <f>1+ROUNDDOWN((D233-parameters!$B$3-parameters!$B$4)/(parameters!$B$3+parameters!$B$2),0)</f>
        <v>6</v>
      </c>
      <c r="H233" s="2">
        <f t="shared" si="14"/>
        <v>18</v>
      </c>
      <c r="I233" s="2">
        <f>parameters!$B$5</f>
        <v>1</v>
      </c>
      <c r="J233" s="2">
        <f>(H233-I233)*parameters!B$6</f>
        <v>17</v>
      </c>
      <c r="K233" s="1">
        <f t="shared" si="15"/>
        <v>54.411764705882355</v>
      </c>
    </row>
    <row r="234" spans="1:11" x14ac:dyDescent="0.45">
      <c r="A234" s="2">
        <v>239</v>
      </c>
      <c r="B234" s="2">
        <v>925</v>
      </c>
      <c r="C234" s="2">
        <v>23</v>
      </c>
      <c r="D234" s="4">
        <f t="shared" si="12"/>
        <v>40.217391304347828</v>
      </c>
      <c r="E234" s="4">
        <f t="shared" si="13"/>
        <v>0.57189189189189182</v>
      </c>
      <c r="F234" s="2">
        <f>1+ROUNDDOWN((C234-parameters!$B$3-parameters!$B$4)/(parameters!$B$3+parameters!$B$2),0)</f>
        <v>3</v>
      </c>
      <c r="G234" s="2">
        <f>1+ROUNDDOWN((D234-parameters!$B$3-parameters!$B$4)/(parameters!$B$3+parameters!$B$2),0)</f>
        <v>6</v>
      </c>
      <c r="H234" s="2">
        <f t="shared" si="14"/>
        <v>18</v>
      </c>
      <c r="I234" s="2">
        <f>parameters!$B$5</f>
        <v>1</v>
      </c>
      <c r="J234" s="2">
        <f>(H234-I234)*parameters!B$6</f>
        <v>17</v>
      </c>
      <c r="K234" s="1">
        <f t="shared" si="15"/>
        <v>54.411764705882355</v>
      </c>
    </row>
    <row r="235" spans="1:11" x14ac:dyDescent="0.45">
      <c r="A235" s="2">
        <v>240</v>
      </c>
      <c r="B235" s="2">
        <v>925</v>
      </c>
      <c r="C235" s="2">
        <v>24</v>
      </c>
      <c r="D235" s="4">
        <f t="shared" si="12"/>
        <v>38.541666666666664</v>
      </c>
      <c r="E235" s="4">
        <f t="shared" si="13"/>
        <v>0.62270270270270278</v>
      </c>
      <c r="F235" s="2">
        <f>1+ROUNDDOWN((C235-parameters!$B$3-parameters!$B$4)/(parameters!$B$3+parameters!$B$2),0)</f>
        <v>4</v>
      </c>
      <c r="G235" s="2">
        <f>1+ROUNDDOWN((D235-parameters!$B$3-parameters!$B$4)/(parameters!$B$3+parameters!$B$2),0)</f>
        <v>6</v>
      </c>
      <c r="H235" s="2">
        <f t="shared" si="14"/>
        <v>24</v>
      </c>
      <c r="I235" s="2">
        <f>parameters!$B$5</f>
        <v>1</v>
      </c>
      <c r="J235" s="2">
        <f>(H235-I235)*parameters!B$6</f>
        <v>23</v>
      </c>
      <c r="K235" s="1">
        <f t="shared" si="15"/>
        <v>40.217391304347828</v>
      </c>
    </row>
    <row r="236" spans="1:11" x14ac:dyDescent="0.45">
      <c r="A236" s="2">
        <v>241</v>
      </c>
      <c r="B236" s="2">
        <v>925</v>
      </c>
      <c r="C236" s="2">
        <v>25</v>
      </c>
      <c r="D236" s="4">
        <f t="shared" si="12"/>
        <v>37</v>
      </c>
      <c r="E236" s="4">
        <f t="shared" si="13"/>
        <v>0.67567567567567566</v>
      </c>
      <c r="F236" s="2">
        <f>1+ROUNDDOWN((C236-parameters!$B$3-parameters!$B$4)/(parameters!$B$3+parameters!$B$2),0)</f>
        <v>4</v>
      </c>
      <c r="G236" s="2">
        <f>1+ROUNDDOWN((D236-parameters!$B$3-parameters!$B$4)/(parameters!$B$3+parameters!$B$2),0)</f>
        <v>5</v>
      </c>
      <c r="H236" s="2">
        <f t="shared" si="14"/>
        <v>20</v>
      </c>
      <c r="I236" s="2">
        <f>parameters!$B$5</f>
        <v>1</v>
      </c>
      <c r="J236" s="2">
        <f>(H236-I236)*parameters!B$6</f>
        <v>19</v>
      </c>
      <c r="K236" s="1">
        <f t="shared" si="15"/>
        <v>48.684210526315788</v>
      </c>
    </row>
    <row r="237" spans="1:11" x14ac:dyDescent="0.45">
      <c r="A237" s="2">
        <v>242</v>
      </c>
      <c r="B237" s="2">
        <v>925</v>
      </c>
      <c r="C237" s="2">
        <v>26</v>
      </c>
      <c r="D237" s="4">
        <f t="shared" si="12"/>
        <v>35.57692307692308</v>
      </c>
      <c r="E237" s="4">
        <f t="shared" si="13"/>
        <v>0.73081081081081078</v>
      </c>
      <c r="F237" s="2">
        <f>1+ROUNDDOWN((C237-parameters!$B$3-parameters!$B$4)/(parameters!$B$3+parameters!$B$2),0)</f>
        <v>4</v>
      </c>
      <c r="G237" s="2">
        <f>1+ROUNDDOWN((D237-parameters!$B$3-parameters!$B$4)/(parameters!$B$3+parameters!$B$2),0)</f>
        <v>5</v>
      </c>
      <c r="H237" s="2">
        <f t="shared" si="14"/>
        <v>20</v>
      </c>
      <c r="I237" s="2">
        <f>parameters!$B$5</f>
        <v>1</v>
      </c>
      <c r="J237" s="2">
        <f>(H237-I237)*parameters!B$6</f>
        <v>19</v>
      </c>
      <c r="K237" s="1">
        <f t="shared" si="15"/>
        <v>48.684210526315788</v>
      </c>
    </row>
    <row r="238" spans="1:11" x14ac:dyDescent="0.45">
      <c r="A238" s="2">
        <v>243</v>
      </c>
      <c r="B238" s="2">
        <v>925</v>
      </c>
      <c r="C238" s="2">
        <v>27</v>
      </c>
      <c r="D238" s="4">
        <f t="shared" si="12"/>
        <v>34.25925925925926</v>
      </c>
      <c r="E238" s="4">
        <f t="shared" si="13"/>
        <v>0.78810810810810805</v>
      </c>
      <c r="F238" s="2">
        <f>1+ROUNDDOWN((C238-parameters!$B$3-parameters!$B$4)/(parameters!$B$3+parameters!$B$2),0)</f>
        <v>4</v>
      </c>
      <c r="G238" s="2">
        <f>1+ROUNDDOWN((D238-parameters!$B$3-parameters!$B$4)/(parameters!$B$3+parameters!$B$2),0)</f>
        <v>5</v>
      </c>
      <c r="H238" s="2">
        <f t="shared" si="14"/>
        <v>20</v>
      </c>
      <c r="I238" s="2">
        <f>parameters!$B$5</f>
        <v>1</v>
      </c>
      <c r="J238" s="2">
        <f>(H238-I238)*parameters!B$6</f>
        <v>19</v>
      </c>
      <c r="K238" s="1">
        <f t="shared" si="15"/>
        <v>48.684210526315788</v>
      </c>
    </row>
    <row r="239" spans="1:11" x14ac:dyDescent="0.45">
      <c r="A239" s="2">
        <v>244</v>
      </c>
      <c r="B239" s="2">
        <v>925</v>
      </c>
      <c r="C239" s="2">
        <v>28</v>
      </c>
      <c r="D239" s="4">
        <f t="shared" si="12"/>
        <v>33.035714285714285</v>
      </c>
      <c r="E239" s="4">
        <f t="shared" si="13"/>
        <v>0.84756756756756757</v>
      </c>
      <c r="F239" s="2">
        <f>1+ROUNDDOWN((C239-parameters!$B$3-parameters!$B$4)/(parameters!$B$3+parameters!$B$2),0)</f>
        <v>4</v>
      </c>
      <c r="G239" s="2">
        <f>1+ROUNDDOWN((D239-parameters!$B$3-parameters!$B$4)/(parameters!$B$3+parameters!$B$2),0)</f>
        <v>5</v>
      </c>
      <c r="H239" s="2">
        <f t="shared" si="14"/>
        <v>20</v>
      </c>
      <c r="I239" s="2">
        <f>parameters!$B$5</f>
        <v>1</v>
      </c>
      <c r="J239" s="2">
        <f>(H239-I239)*parameters!B$6</f>
        <v>19</v>
      </c>
      <c r="K239" s="1">
        <f t="shared" si="15"/>
        <v>48.684210526315788</v>
      </c>
    </row>
    <row r="240" spans="1:11" x14ac:dyDescent="0.45">
      <c r="A240" s="2">
        <v>245</v>
      </c>
      <c r="B240" s="2">
        <v>925</v>
      </c>
      <c r="C240" s="2">
        <v>29</v>
      </c>
      <c r="D240" s="4">
        <f t="shared" si="12"/>
        <v>31.896551724137932</v>
      </c>
      <c r="E240" s="4">
        <f t="shared" si="13"/>
        <v>0.90918918918918912</v>
      </c>
      <c r="F240" s="2">
        <f>1+ROUNDDOWN((C240-parameters!$B$3-parameters!$B$4)/(parameters!$B$3+parameters!$B$2),0)</f>
        <v>4</v>
      </c>
      <c r="G240" s="2">
        <f>1+ROUNDDOWN((D240-parameters!$B$3-parameters!$B$4)/(parameters!$B$3+parameters!$B$2),0)</f>
        <v>5</v>
      </c>
      <c r="H240" s="2">
        <f t="shared" si="14"/>
        <v>20</v>
      </c>
      <c r="I240" s="2">
        <f>parameters!$B$5</f>
        <v>1</v>
      </c>
      <c r="J240" s="2">
        <f>(H240-I240)*parameters!B$6</f>
        <v>19</v>
      </c>
      <c r="K240" s="1">
        <f t="shared" si="15"/>
        <v>48.684210526315788</v>
      </c>
    </row>
    <row r="241" spans="1:11" x14ac:dyDescent="0.45">
      <c r="A241" s="2">
        <v>246</v>
      </c>
      <c r="B241" s="2">
        <v>925</v>
      </c>
      <c r="C241" s="2">
        <v>30</v>
      </c>
      <c r="D241" s="4">
        <f t="shared" si="12"/>
        <v>30.833333333333332</v>
      </c>
      <c r="E241" s="4">
        <f t="shared" si="13"/>
        <v>0.97297297297297303</v>
      </c>
      <c r="F241" s="2">
        <f>1+ROUNDDOWN((C241-parameters!$B$3-parameters!$B$4)/(parameters!$B$3+parameters!$B$2),0)</f>
        <v>4</v>
      </c>
      <c r="G241" s="2">
        <f>1+ROUNDDOWN((D241-parameters!$B$3-parameters!$B$4)/(parameters!$B$3+parameters!$B$2),0)</f>
        <v>4</v>
      </c>
      <c r="H241" s="2">
        <f t="shared" si="14"/>
        <v>16</v>
      </c>
      <c r="I241" s="2">
        <f>parameters!$B$5</f>
        <v>1</v>
      </c>
      <c r="J241" s="2">
        <f>(H241-I241)*parameters!B$6</f>
        <v>15</v>
      </c>
      <c r="K241" s="1">
        <f t="shared" si="15"/>
        <v>61.666666666666664</v>
      </c>
    </row>
    <row r="242" spans="1:11" x14ac:dyDescent="0.45">
      <c r="A242" s="2">
        <v>247</v>
      </c>
      <c r="B242" s="2">
        <v>925</v>
      </c>
      <c r="C242" s="2">
        <v>31</v>
      </c>
      <c r="D242" s="4">
        <f t="shared" si="12"/>
        <v>29.838709677419356</v>
      </c>
      <c r="E242" s="4">
        <f t="shared" si="13"/>
        <v>1.038918918918919</v>
      </c>
      <c r="F242" s="2">
        <f>1+ROUNDDOWN((C242-parameters!$B$3-parameters!$B$4)/(parameters!$B$3+parameters!$B$2),0)</f>
        <v>5</v>
      </c>
      <c r="G242" s="2">
        <f>1+ROUNDDOWN((D242-parameters!$B$3-parameters!$B$4)/(parameters!$B$3+parameters!$B$2),0)</f>
        <v>4</v>
      </c>
      <c r="H242" s="2">
        <f t="shared" si="14"/>
        <v>20</v>
      </c>
      <c r="I242" s="2">
        <f>parameters!$B$5</f>
        <v>1</v>
      </c>
      <c r="J242" s="2">
        <f>(H242-I242)*parameters!B$6</f>
        <v>19</v>
      </c>
      <c r="K242" s="1">
        <f t="shared" si="15"/>
        <v>48.684210526315788</v>
      </c>
    </row>
    <row r="243" spans="1:11" x14ac:dyDescent="0.45">
      <c r="A243" s="2">
        <v>248</v>
      </c>
      <c r="B243" s="2">
        <v>925</v>
      </c>
      <c r="C243" s="2">
        <v>32</v>
      </c>
      <c r="D243" s="4">
        <f t="shared" si="12"/>
        <v>28.90625</v>
      </c>
      <c r="E243" s="4">
        <f t="shared" si="13"/>
        <v>1.107027027027027</v>
      </c>
      <c r="F243" s="2">
        <f>1+ROUNDDOWN((C243-parameters!$B$3-parameters!$B$4)/(parameters!$B$3+parameters!$B$2),0)</f>
        <v>5</v>
      </c>
      <c r="G243" s="2">
        <f>1+ROUNDDOWN((D243-parameters!$B$3-parameters!$B$4)/(parameters!$B$3+parameters!$B$2),0)</f>
        <v>4</v>
      </c>
      <c r="H243" s="2">
        <f t="shared" si="14"/>
        <v>20</v>
      </c>
      <c r="I243" s="2">
        <f>parameters!$B$5</f>
        <v>1</v>
      </c>
      <c r="J243" s="2">
        <f>(H243-I243)*parameters!B$6</f>
        <v>19</v>
      </c>
      <c r="K243" s="1">
        <f t="shared" si="15"/>
        <v>48.684210526315788</v>
      </c>
    </row>
    <row r="244" spans="1:11" x14ac:dyDescent="0.45">
      <c r="A244" s="2">
        <v>249</v>
      </c>
      <c r="B244" s="2">
        <v>925</v>
      </c>
      <c r="C244" s="2">
        <v>33</v>
      </c>
      <c r="D244" s="4">
        <f t="shared" si="12"/>
        <v>28.030303030303031</v>
      </c>
      <c r="E244" s="4">
        <f t="shared" si="13"/>
        <v>1.1772972972972973</v>
      </c>
      <c r="F244" s="2">
        <f>1+ROUNDDOWN((C244-parameters!$B$3-parameters!$B$4)/(parameters!$B$3+parameters!$B$2),0)</f>
        <v>5</v>
      </c>
      <c r="G244" s="2">
        <f>1+ROUNDDOWN((D244-parameters!$B$3-parameters!$B$4)/(parameters!$B$3+parameters!$B$2),0)</f>
        <v>4</v>
      </c>
      <c r="H244" s="2">
        <f t="shared" si="14"/>
        <v>20</v>
      </c>
      <c r="I244" s="2">
        <f>parameters!$B$5</f>
        <v>1</v>
      </c>
      <c r="J244" s="2">
        <f>(H244-I244)*parameters!B$6</f>
        <v>19</v>
      </c>
      <c r="K244" s="1">
        <f t="shared" si="15"/>
        <v>48.684210526315788</v>
      </c>
    </row>
    <row r="245" spans="1:11" x14ac:dyDescent="0.45">
      <c r="A245" s="2">
        <v>250</v>
      </c>
      <c r="B245" s="2">
        <v>925</v>
      </c>
      <c r="C245" s="2">
        <v>34</v>
      </c>
      <c r="D245" s="4">
        <f t="shared" si="12"/>
        <v>27.205882352941178</v>
      </c>
      <c r="E245" s="4">
        <f t="shared" si="13"/>
        <v>1.2497297297297296</v>
      </c>
      <c r="F245" s="2">
        <f>1+ROUNDDOWN((C245-parameters!$B$3-parameters!$B$4)/(parameters!$B$3+parameters!$B$2),0)</f>
        <v>5</v>
      </c>
      <c r="G245" s="2">
        <f>1+ROUNDDOWN((D245-parameters!$B$3-parameters!$B$4)/(parameters!$B$3+parameters!$B$2),0)</f>
        <v>4</v>
      </c>
      <c r="H245" s="2">
        <f t="shared" si="14"/>
        <v>20</v>
      </c>
      <c r="I245" s="2">
        <f>parameters!$B$5</f>
        <v>1</v>
      </c>
      <c r="J245" s="2">
        <f>(H245-I245)*parameters!B$6</f>
        <v>19</v>
      </c>
      <c r="K245" s="1">
        <f t="shared" si="15"/>
        <v>48.684210526315788</v>
      </c>
    </row>
    <row r="246" spans="1:11" x14ac:dyDescent="0.45">
      <c r="A246" s="2">
        <v>251</v>
      </c>
      <c r="B246" s="2">
        <v>925</v>
      </c>
      <c r="C246" s="2">
        <v>35</v>
      </c>
      <c r="D246" s="4">
        <f t="shared" si="12"/>
        <v>26.428571428571427</v>
      </c>
      <c r="E246" s="4">
        <f t="shared" si="13"/>
        <v>1.3243243243243243</v>
      </c>
      <c r="F246" s="2">
        <f>1+ROUNDDOWN((C246-parameters!$B$3-parameters!$B$4)/(parameters!$B$3+parameters!$B$2),0)</f>
        <v>5</v>
      </c>
      <c r="G246" s="2">
        <f>1+ROUNDDOWN((D246-parameters!$B$3-parameters!$B$4)/(parameters!$B$3+parameters!$B$2),0)</f>
        <v>4</v>
      </c>
      <c r="H246" s="2">
        <f t="shared" si="14"/>
        <v>20</v>
      </c>
      <c r="I246" s="2">
        <f>parameters!$B$5</f>
        <v>1</v>
      </c>
      <c r="J246" s="2">
        <f>(H246-I246)*parameters!B$6</f>
        <v>19</v>
      </c>
      <c r="K246" s="1">
        <f t="shared" si="15"/>
        <v>48.684210526315788</v>
      </c>
    </row>
    <row r="247" spans="1:11" x14ac:dyDescent="0.45">
      <c r="A247" s="2">
        <v>252</v>
      </c>
      <c r="B247" s="2">
        <v>925</v>
      </c>
      <c r="C247" s="2">
        <v>36</v>
      </c>
      <c r="D247" s="4">
        <f t="shared" si="12"/>
        <v>25.694444444444443</v>
      </c>
      <c r="E247" s="4">
        <f t="shared" si="13"/>
        <v>1.4010810810810812</v>
      </c>
      <c r="F247" s="2">
        <f>1+ROUNDDOWN((C247-parameters!$B$3-parameters!$B$4)/(parameters!$B$3+parameters!$B$2),0)</f>
        <v>5</v>
      </c>
      <c r="G247" s="2">
        <f>1+ROUNDDOWN((D247-parameters!$B$3-parameters!$B$4)/(parameters!$B$3+parameters!$B$2),0)</f>
        <v>4</v>
      </c>
      <c r="H247" s="2">
        <f t="shared" si="14"/>
        <v>20</v>
      </c>
      <c r="I247" s="2">
        <f>parameters!$B$5</f>
        <v>1</v>
      </c>
      <c r="J247" s="2">
        <f>(H247-I247)*parameters!B$6</f>
        <v>19</v>
      </c>
      <c r="K247" s="1">
        <f t="shared" si="15"/>
        <v>48.684210526315788</v>
      </c>
    </row>
    <row r="248" spans="1:11" x14ac:dyDescent="0.45">
      <c r="A248" s="2">
        <v>253</v>
      </c>
      <c r="B248" s="2">
        <v>925</v>
      </c>
      <c r="C248" s="2">
        <v>37</v>
      </c>
      <c r="D248" s="4">
        <f t="shared" si="12"/>
        <v>25</v>
      </c>
      <c r="E248" s="4">
        <f t="shared" si="13"/>
        <v>1.48</v>
      </c>
      <c r="F248" s="2">
        <f>1+ROUNDDOWN((C248-parameters!$B$3-parameters!$B$4)/(parameters!$B$3+parameters!$B$2),0)</f>
        <v>5</v>
      </c>
      <c r="G248" s="2">
        <f>1+ROUNDDOWN((D248-parameters!$B$3-parameters!$B$4)/(parameters!$B$3+parameters!$B$2),0)</f>
        <v>4</v>
      </c>
      <c r="H248" s="2">
        <f t="shared" si="14"/>
        <v>20</v>
      </c>
      <c r="I248" s="2">
        <f>parameters!$B$5</f>
        <v>1</v>
      </c>
      <c r="J248" s="2">
        <f>(H248-I248)*parameters!B$6</f>
        <v>19</v>
      </c>
      <c r="K248" s="1">
        <f t="shared" si="15"/>
        <v>48.684210526315788</v>
      </c>
    </row>
    <row r="249" spans="1:11" x14ac:dyDescent="0.45">
      <c r="A249" s="2">
        <v>254</v>
      </c>
      <c r="B249" s="2">
        <v>925</v>
      </c>
      <c r="C249" s="2">
        <v>38</v>
      </c>
      <c r="D249" s="4">
        <f t="shared" si="12"/>
        <v>24.342105263157894</v>
      </c>
      <c r="E249" s="4">
        <f t="shared" si="13"/>
        <v>1.5610810810810811</v>
      </c>
      <c r="F249" s="2">
        <f>1+ROUNDDOWN((C249-parameters!$B$3-parameters!$B$4)/(parameters!$B$3+parameters!$B$2),0)</f>
        <v>6</v>
      </c>
      <c r="G249" s="2">
        <f>1+ROUNDDOWN((D249-parameters!$B$3-parameters!$B$4)/(parameters!$B$3+parameters!$B$2),0)</f>
        <v>4</v>
      </c>
      <c r="H249" s="2">
        <f t="shared" si="14"/>
        <v>24</v>
      </c>
      <c r="I249" s="2">
        <f>parameters!$B$5</f>
        <v>1</v>
      </c>
      <c r="J249" s="2">
        <f>(H249-I249)*parameters!B$6</f>
        <v>23</v>
      </c>
      <c r="K249" s="1">
        <f t="shared" si="15"/>
        <v>40.217391304347828</v>
      </c>
    </row>
    <row r="250" spans="1:11" x14ac:dyDescent="0.45">
      <c r="A250" s="2">
        <v>255</v>
      </c>
      <c r="B250" s="2">
        <v>925</v>
      </c>
      <c r="C250" s="2">
        <v>39</v>
      </c>
      <c r="D250" s="4">
        <f t="shared" si="12"/>
        <v>23.717948717948719</v>
      </c>
      <c r="E250" s="4">
        <f t="shared" si="13"/>
        <v>1.6443243243243242</v>
      </c>
      <c r="F250" s="2">
        <f>1+ROUNDDOWN((C250-parameters!$B$3-parameters!$B$4)/(parameters!$B$3+parameters!$B$2),0)</f>
        <v>6</v>
      </c>
      <c r="G250" s="2">
        <f>1+ROUNDDOWN((D250-parameters!$B$3-parameters!$B$4)/(parameters!$B$3+parameters!$B$2),0)</f>
        <v>3</v>
      </c>
      <c r="H250" s="2">
        <f t="shared" si="14"/>
        <v>18</v>
      </c>
      <c r="I250" s="2">
        <f>parameters!$B$5</f>
        <v>1</v>
      </c>
      <c r="J250" s="2">
        <f>(H250-I250)*parameters!B$6</f>
        <v>17</v>
      </c>
      <c r="K250" s="1">
        <f t="shared" si="15"/>
        <v>54.411764705882355</v>
      </c>
    </row>
    <row r="251" spans="1:11" x14ac:dyDescent="0.45">
      <c r="A251" s="2">
        <v>256</v>
      </c>
      <c r="B251" s="2">
        <v>925</v>
      </c>
      <c r="C251" s="2">
        <v>40</v>
      </c>
      <c r="D251" s="4">
        <f t="shared" si="12"/>
        <v>23.125</v>
      </c>
      <c r="E251" s="4">
        <f t="shared" si="13"/>
        <v>1.7297297297297298</v>
      </c>
      <c r="F251" s="2">
        <f>1+ROUNDDOWN((C251-parameters!$B$3-parameters!$B$4)/(parameters!$B$3+parameters!$B$2),0)</f>
        <v>6</v>
      </c>
      <c r="G251" s="2">
        <f>1+ROUNDDOWN((D251-parameters!$B$3-parameters!$B$4)/(parameters!$B$3+parameters!$B$2),0)</f>
        <v>3</v>
      </c>
      <c r="H251" s="2">
        <f t="shared" si="14"/>
        <v>18</v>
      </c>
      <c r="I251" s="2">
        <f>parameters!$B$5</f>
        <v>1</v>
      </c>
      <c r="J251" s="2">
        <f>(H251-I251)*parameters!B$6</f>
        <v>17</v>
      </c>
      <c r="K251" s="1">
        <f t="shared" si="15"/>
        <v>54.411764705882355</v>
      </c>
    </row>
    <row r="252" spans="1:11" x14ac:dyDescent="0.45">
      <c r="A252" s="2">
        <v>257</v>
      </c>
      <c r="B252" s="2">
        <v>925</v>
      </c>
      <c r="C252" s="2">
        <v>41</v>
      </c>
      <c r="D252" s="4">
        <f t="shared" si="12"/>
        <v>22.560975609756099</v>
      </c>
      <c r="E252" s="4">
        <f t="shared" si="13"/>
        <v>1.8172972972972972</v>
      </c>
      <c r="F252" s="2">
        <f>1+ROUNDDOWN((C252-parameters!$B$3-parameters!$B$4)/(parameters!$B$3+parameters!$B$2),0)</f>
        <v>6</v>
      </c>
      <c r="G252" s="2">
        <f>1+ROUNDDOWN((D252-parameters!$B$3-parameters!$B$4)/(parameters!$B$3+parameters!$B$2),0)</f>
        <v>3</v>
      </c>
      <c r="H252" s="2">
        <f t="shared" si="14"/>
        <v>18</v>
      </c>
      <c r="I252" s="2">
        <f>parameters!$B$5</f>
        <v>1</v>
      </c>
      <c r="J252" s="2">
        <f>(H252-I252)*parameters!B$6</f>
        <v>17</v>
      </c>
      <c r="K252" s="1">
        <f t="shared" si="15"/>
        <v>54.411764705882355</v>
      </c>
    </row>
    <row r="253" spans="1:11" x14ac:dyDescent="0.45">
      <c r="A253" s="2">
        <v>258</v>
      </c>
      <c r="B253" s="2">
        <v>925</v>
      </c>
      <c r="C253" s="2">
        <v>42</v>
      </c>
      <c r="D253" s="4">
        <f t="shared" si="12"/>
        <v>22.023809523809526</v>
      </c>
      <c r="E253" s="4">
        <f t="shared" si="13"/>
        <v>1.9070270270270269</v>
      </c>
      <c r="F253" s="2">
        <f>1+ROUNDDOWN((C253-parameters!$B$3-parameters!$B$4)/(parameters!$B$3+parameters!$B$2),0)</f>
        <v>6</v>
      </c>
      <c r="G253" s="2">
        <f>1+ROUNDDOWN((D253-parameters!$B$3-parameters!$B$4)/(parameters!$B$3+parameters!$B$2),0)</f>
        <v>3</v>
      </c>
      <c r="H253" s="2">
        <f t="shared" si="14"/>
        <v>18</v>
      </c>
      <c r="I253" s="2">
        <f>parameters!$B$5</f>
        <v>1</v>
      </c>
      <c r="J253" s="2">
        <f>(H253-I253)*parameters!B$6</f>
        <v>17</v>
      </c>
      <c r="K253" s="1">
        <f t="shared" si="15"/>
        <v>54.411764705882355</v>
      </c>
    </row>
    <row r="254" spans="1:11" x14ac:dyDescent="0.45">
      <c r="A254" s="2">
        <v>259</v>
      </c>
      <c r="B254" s="2">
        <v>925</v>
      </c>
      <c r="C254" s="2">
        <v>43</v>
      </c>
      <c r="D254" s="4">
        <f t="shared" si="12"/>
        <v>21.511627906976745</v>
      </c>
      <c r="E254" s="4">
        <f t="shared" si="13"/>
        <v>1.9989189189189189</v>
      </c>
      <c r="F254" s="2">
        <f>1+ROUNDDOWN((C254-parameters!$B$3-parameters!$B$4)/(parameters!$B$3+parameters!$B$2),0)</f>
        <v>6</v>
      </c>
      <c r="G254" s="2">
        <f>1+ROUNDDOWN((D254-parameters!$B$3-parameters!$B$4)/(parameters!$B$3+parameters!$B$2),0)</f>
        <v>3</v>
      </c>
      <c r="H254" s="2">
        <f t="shared" si="14"/>
        <v>18</v>
      </c>
      <c r="I254" s="2">
        <f>parameters!$B$5</f>
        <v>1</v>
      </c>
      <c r="J254" s="2">
        <f>(H254-I254)*parameters!B$6</f>
        <v>17</v>
      </c>
      <c r="K254" s="1">
        <f t="shared" si="15"/>
        <v>54.411764705882355</v>
      </c>
    </row>
    <row r="255" spans="1:11" x14ac:dyDescent="0.45">
      <c r="A255" s="2">
        <v>264</v>
      </c>
      <c r="B255" s="2">
        <v>950</v>
      </c>
      <c r="C255" s="2">
        <v>21</v>
      </c>
      <c r="D255" s="4">
        <f t="shared" si="12"/>
        <v>45.238095238095241</v>
      </c>
      <c r="E255" s="4">
        <f t="shared" si="13"/>
        <v>0.46421052631578946</v>
      </c>
      <c r="F255" s="2">
        <f>1+ROUNDDOWN((C255-parameters!$B$3-parameters!$B$4)/(parameters!$B$3+parameters!$B$2),0)</f>
        <v>3</v>
      </c>
      <c r="G255" s="2">
        <f>1+ROUNDDOWN((D255-parameters!$B$3-parameters!$B$4)/(parameters!$B$3+parameters!$B$2),0)</f>
        <v>7</v>
      </c>
      <c r="H255" s="2">
        <f t="shared" si="14"/>
        <v>21</v>
      </c>
      <c r="I255" s="2">
        <f>parameters!$B$5</f>
        <v>1</v>
      </c>
      <c r="J255" s="2">
        <f>(H255-I255)*parameters!B$6</f>
        <v>20</v>
      </c>
      <c r="K255" s="1">
        <f t="shared" si="15"/>
        <v>47.5</v>
      </c>
    </row>
    <row r="256" spans="1:11" x14ac:dyDescent="0.45">
      <c r="A256" s="2">
        <v>265</v>
      </c>
      <c r="B256" s="2">
        <v>950</v>
      </c>
      <c r="C256" s="2">
        <v>22</v>
      </c>
      <c r="D256" s="4">
        <f t="shared" si="12"/>
        <v>43.18181818181818</v>
      </c>
      <c r="E256" s="4">
        <f t="shared" si="13"/>
        <v>0.5094736842105263</v>
      </c>
      <c r="F256" s="2">
        <f>1+ROUNDDOWN((C256-parameters!$B$3-parameters!$B$4)/(parameters!$B$3+parameters!$B$2),0)</f>
        <v>3</v>
      </c>
      <c r="G256" s="2">
        <f>1+ROUNDDOWN((D256-parameters!$B$3-parameters!$B$4)/(parameters!$B$3+parameters!$B$2),0)</f>
        <v>6</v>
      </c>
      <c r="H256" s="2">
        <f t="shared" si="14"/>
        <v>18</v>
      </c>
      <c r="I256" s="2">
        <f>parameters!$B$5</f>
        <v>1</v>
      </c>
      <c r="J256" s="2">
        <f>(H256-I256)*parameters!B$6</f>
        <v>17</v>
      </c>
      <c r="K256" s="1">
        <f t="shared" si="15"/>
        <v>55.882352941176471</v>
      </c>
    </row>
    <row r="257" spans="1:11" x14ac:dyDescent="0.45">
      <c r="A257" s="2">
        <v>266</v>
      </c>
      <c r="B257" s="2">
        <v>950</v>
      </c>
      <c r="C257" s="2">
        <v>23</v>
      </c>
      <c r="D257" s="4">
        <f t="shared" si="12"/>
        <v>41.304347826086953</v>
      </c>
      <c r="E257" s="4">
        <f t="shared" si="13"/>
        <v>0.55684210526315792</v>
      </c>
      <c r="F257" s="2">
        <f>1+ROUNDDOWN((C257-parameters!$B$3-parameters!$B$4)/(parameters!$B$3+parameters!$B$2),0)</f>
        <v>3</v>
      </c>
      <c r="G257" s="2">
        <f>1+ROUNDDOWN((D257-parameters!$B$3-parameters!$B$4)/(parameters!$B$3+parameters!$B$2),0)</f>
        <v>6</v>
      </c>
      <c r="H257" s="2">
        <f t="shared" si="14"/>
        <v>18</v>
      </c>
      <c r="I257" s="2">
        <f>parameters!$B$5</f>
        <v>1</v>
      </c>
      <c r="J257" s="2">
        <f>(H257-I257)*parameters!B$6</f>
        <v>17</v>
      </c>
      <c r="K257" s="1">
        <f t="shared" si="15"/>
        <v>55.882352941176471</v>
      </c>
    </row>
    <row r="258" spans="1:11" x14ac:dyDescent="0.45">
      <c r="A258" s="2">
        <v>267</v>
      </c>
      <c r="B258" s="2">
        <v>950</v>
      </c>
      <c r="C258" s="2">
        <v>24</v>
      </c>
      <c r="D258" s="4">
        <f t="shared" ref="D258:D321" si="16">B258/C258</f>
        <v>39.583333333333336</v>
      </c>
      <c r="E258" s="4">
        <f t="shared" ref="E258:E321" si="17">C258/D258</f>
        <v>0.60631578947368414</v>
      </c>
      <c r="F258" s="2">
        <f>1+ROUNDDOWN((C258-parameters!$B$3-parameters!$B$4)/(parameters!$B$3+parameters!$B$2),0)</f>
        <v>4</v>
      </c>
      <c r="G258" s="2">
        <f>1+ROUNDDOWN((D258-parameters!$B$3-parameters!$B$4)/(parameters!$B$3+parameters!$B$2),0)</f>
        <v>6</v>
      </c>
      <c r="H258" s="2">
        <f t="shared" ref="H258:H321" si="18">F258*G258</f>
        <v>24</v>
      </c>
      <c r="I258" s="2">
        <f>parameters!$B$5</f>
        <v>1</v>
      </c>
      <c r="J258" s="2">
        <f>(H258-I258)*parameters!B$6</f>
        <v>23</v>
      </c>
      <c r="K258" s="1">
        <f t="shared" ref="K258:K321" si="19">B258/J258</f>
        <v>41.304347826086953</v>
      </c>
    </row>
    <row r="259" spans="1:11" x14ac:dyDescent="0.45">
      <c r="A259" s="2">
        <v>268</v>
      </c>
      <c r="B259" s="2">
        <v>950</v>
      </c>
      <c r="C259" s="2">
        <v>25</v>
      </c>
      <c r="D259" s="4">
        <f t="shared" si="16"/>
        <v>38</v>
      </c>
      <c r="E259" s="4">
        <f t="shared" si="17"/>
        <v>0.65789473684210531</v>
      </c>
      <c r="F259" s="2">
        <f>1+ROUNDDOWN((C259-parameters!$B$3-parameters!$B$4)/(parameters!$B$3+parameters!$B$2),0)</f>
        <v>4</v>
      </c>
      <c r="G259" s="2">
        <f>1+ROUNDDOWN((D259-parameters!$B$3-parameters!$B$4)/(parameters!$B$3+parameters!$B$2),0)</f>
        <v>6</v>
      </c>
      <c r="H259" s="2">
        <f t="shared" si="18"/>
        <v>24</v>
      </c>
      <c r="I259" s="2">
        <f>parameters!$B$5</f>
        <v>1</v>
      </c>
      <c r="J259" s="2">
        <f>(H259-I259)*parameters!B$6</f>
        <v>23</v>
      </c>
      <c r="K259" s="1">
        <f t="shared" si="19"/>
        <v>41.304347826086953</v>
      </c>
    </row>
    <row r="260" spans="1:11" x14ac:dyDescent="0.45">
      <c r="A260" s="2">
        <v>269</v>
      </c>
      <c r="B260" s="2">
        <v>950</v>
      </c>
      <c r="C260" s="2">
        <v>26</v>
      </c>
      <c r="D260" s="4">
        <f t="shared" si="16"/>
        <v>36.53846153846154</v>
      </c>
      <c r="E260" s="4">
        <f t="shared" si="17"/>
        <v>0.71157894736842098</v>
      </c>
      <c r="F260" s="2">
        <f>1+ROUNDDOWN((C260-parameters!$B$3-parameters!$B$4)/(parameters!$B$3+parameters!$B$2),0)</f>
        <v>4</v>
      </c>
      <c r="G260" s="2">
        <f>1+ROUNDDOWN((D260-parameters!$B$3-parameters!$B$4)/(parameters!$B$3+parameters!$B$2),0)</f>
        <v>5</v>
      </c>
      <c r="H260" s="2">
        <f t="shared" si="18"/>
        <v>20</v>
      </c>
      <c r="I260" s="2">
        <f>parameters!$B$5</f>
        <v>1</v>
      </c>
      <c r="J260" s="2">
        <f>(H260-I260)*parameters!B$6</f>
        <v>19</v>
      </c>
      <c r="K260" s="1">
        <f t="shared" si="19"/>
        <v>50</v>
      </c>
    </row>
    <row r="261" spans="1:11" x14ac:dyDescent="0.45">
      <c r="A261" s="2">
        <v>270</v>
      </c>
      <c r="B261" s="2">
        <v>950</v>
      </c>
      <c r="C261" s="2">
        <v>27</v>
      </c>
      <c r="D261" s="4">
        <f t="shared" si="16"/>
        <v>35.185185185185183</v>
      </c>
      <c r="E261" s="4">
        <f t="shared" si="17"/>
        <v>0.76736842105263159</v>
      </c>
      <c r="F261" s="2">
        <f>1+ROUNDDOWN((C261-parameters!$B$3-parameters!$B$4)/(parameters!$B$3+parameters!$B$2),0)</f>
        <v>4</v>
      </c>
      <c r="G261" s="2">
        <f>1+ROUNDDOWN((D261-parameters!$B$3-parameters!$B$4)/(parameters!$B$3+parameters!$B$2),0)</f>
        <v>5</v>
      </c>
      <c r="H261" s="2">
        <f t="shared" si="18"/>
        <v>20</v>
      </c>
      <c r="I261" s="2">
        <f>parameters!$B$5</f>
        <v>1</v>
      </c>
      <c r="J261" s="2">
        <f>(H261-I261)*parameters!B$6</f>
        <v>19</v>
      </c>
      <c r="K261" s="1">
        <f t="shared" si="19"/>
        <v>50</v>
      </c>
    </row>
    <row r="262" spans="1:11" x14ac:dyDescent="0.45">
      <c r="A262" s="2">
        <v>271</v>
      </c>
      <c r="B262" s="2">
        <v>950</v>
      </c>
      <c r="C262" s="2">
        <v>28</v>
      </c>
      <c r="D262" s="4">
        <f t="shared" si="16"/>
        <v>33.928571428571431</v>
      </c>
      <c r="E262" s="4">
        <f t="shared" si="17"/>
        <v>0.82526315789473681</v>
      </c>
      <c r="F262" s="2">
        <f>1+ROUNDDOWN((C262-parameters!$B$3-parameters!$B$4)/(parameters!$B$3+parameters!$B$2),0)</f>
        <v>4</v>
      </c>
      <c r="G262" s="2">
        <f>1+ROUNDDOWN((D262-parameters!$B$3-parameters!$B$4)/(parameters!$B$3+parameters!$B$2),0)</f>
        <v>5</v>
      </c>
      <c r="H262" s="2">
        <f t="shared" si="18"/>
        <v>20</v>
      </c>
      <c r="I262" s="2">
        <f>parameters!$B$5</f>
        <v>1</v>
      </c>
      <c r="J262" s="2">
        <f>(H262-I262)*parameters!B$6</f>
        <v>19</v>
      </c>
      <c r="K262" s="1">
        <f t="shared" si="19"/>
        <v>50</v>
      </c>
    </row>
    <row r="263" spans="1:11" x14ac:dyDescent="0.45">
      <c r="A263" s="2">
        <v>272</v>
      </c>
      <c r="B263" s="2">
        <v>950</v>
      </c>
      <c r="C263" s="2">
        <v>29</v>
      </c>
      <c r="D263" s="4">
        <f t="shared" si="16"/>
        <v>32.758620689655174</v>
      </c>
      <c r="E263" s="4">
        <f t="shared" si="17"/>
        <v>0.88526315789473675</v>
      </c>
      <c r="F263" s="2">
        <f>1+ROUNDDOWN((C263-parameters!$B$3-parameters!$B$4)/(parameters!$B$3+parameters!$B$2),0)</f>
        <v>4</v>
      </c>
      <c r="G263" s="2">
        <f>1+ROUNDDOWN((D263-parameters!$B$3-parameters!$B$4)/(parameters!$B$3+parameters!$B$2),0)</f>
        <v>5</v>
      </c>
      <c r="H263" s="2">
        <f t="shared" si="18"/>
        <v>20</v>
      </c>
      <c r="I263" s="2">
        <f>parameters!$B$5</f>
        <v>1</v>
      </c>
      <c r="J263" s="2">
        <f>(H263-I263)*parameters!B$6</f>
        <v>19</v>
      </c>
      <c r="K263" s="1">
        <f t="shared" si="19"/>
        <v>50</v>
      </c>
    </row>
    <row r="264" spans="1:11" x14ac:dyDescent="0.45">
      <c r="A264" s="2">
        <v>273</v>
      </c>
      <c r="B264" s="2">
        <v>950</v>
      </c>
      <c r="C264" s="2">
        <v>30</v>
      </c>
      <c r="D264" s="4">
        <f t="shared" si="16"/>
        <v>31.666666666666668</v>
      </c>
      <c r="E264" s="4">
        <f t="shared" si="17"/>
        <v>0.94736842105263153</v>
      </c>
      <c r="F264" s="2">
        <f>1+ROUNDDOWN((C264-parameters!$B$3-parameters!$B$4)/(parameters!$B$3+parameters!$B$2),0)</f>
        <v>4</v>
      </c>
      <c r="G264" s="2">
        <f>1+ROUNDDOWN((D264-parameters!$B$3-parameters!$B$4)/(parameters!$B$3+parameters!$B$2),0)</f>
        <v>5</v>
      </c>
      <c r="H264" s="2">
        <f t="shared" si="18"/>
        <v>20</v>
      </c>
      <c r="I264" s="2">
        <f>parameters!$B$5</f>
        <v>1</v>
      </c>
      <c r="J264" s="2">
        <f>(H264-I264)*parameters!B$6</f>
        <v>19</v>
      </c>
      <c r="K264" s="1">
        <f t="shared" si="19"/>
        <v>50</v>
      </c>
    </row>
    <row r="265" spans="1:11" x14ac:dyDescent="0.45">
      <c r="A265" s="2">
        <v>274</v>
      </c>
      <c r="B265" s="2">
        <v>950</v>
      </c>
      <c r="C265" s="2">
        <v>31</v>
      </c>
      <c r="D265" s="4">
        <f t="shared" si="16"/>
        <v>30.64516129032258</v>
      </c>
      <c r="E265" s="4">
        <f t="shared" si="17"/>
        <v>1.0115789473684211</v>
      </c>
      <c r="F265" s="2">
        <f>1+ROUNDDOWN((C265-parameters!$B$3-parameters!$B$4)/(parameters!$B$3+parameters!$B$2),0)</f>
        <v>5</v>
      </c>
      <c r="G265" s="2">
        <f>1+ROUNDDOWN((D265-parameters!$B$3-parameters!$B$4)/(parameters!$B$3+parameters!$B$2),0)</f>
        <v>4</v>
      </c>
      <c r="H265" s="2">
        <f t="shared" si="18"/>
        <v>20</v>
      </c>
      <c r="I265" s="2">
        <f>parameters!$B$5</f>
        <v>1</v>
      </c>
      <c r="J265" s="2">
        <f>(H265-I265)*parameters!B$6</f>
        <v>19</v>
      </c>
      <c r="K265" s="1">
        <f t="shared" si="19"/>
        <v>50</v>
      </c>
    </row>
    <row r="266" spans="1:11" x14ac:dyDescent="0.45">
      <c r="A266" s="2">
        <v>275</v>
      </c>
      <c r="B266" s="2">
        <v>950</v>
      </c>
      <c r="C266" s="2">
        <v>32</v>
      </c>
      <c r="D266" s="4">
        <f t="shared" si="16"/>
        <v>29.6875</v>
      </c>
      <c r="E266" s="4">
        <f t="shared" si="17"/>
        <v>1.0778947368421052</v>
      </c>
      <c r="F266" s="2">
        <f>1+ROUNDDOWN((C266-parameters!$B$3-parameters!$B$4)/(parameters!$B$3+parameters!$B$2),0)</f>
        <v>5</v>
      </c>
      <c r="G266" s="2">
        <f>1+ROUNDDOWN((D266-parameters!$B$3-parameters!$B$4)/(parameters!$B$3+parameters!$B$2),0)</f>
        <v>4</v>
      </c>
      <c r="H266" s="2">
        <f t="shared" si="18"/>
        <v>20</v>
      </c>
      <c r="I266" s="2">
        <f>parameters!$B$5</f>
        <v>1</v>
      </c>
      <c r="J266" s="2">
        <f>(H266-I266)*parameters!B$6</f>
        <v>19</v>
      </c>
      <c r="K266" s="1">
        <f t="shared" si="19"/>
        <v>50</v>
      </c>
    </row>
    <row r="267" spans="1:11" x14ac:dyDescent="0.45">
      <c r="A267" s="2">
        <v>276</v>
      </c>
      <c r="B267" s="2">
        <v>950</v>
      </c>
      <c r="C267" s="2">
        <v>33</v>
      </c>
      <c r="D267" s="4">
        <f t="shared" si="16"/>
        <v>28.787878787878789</v>
      </c>
      <c r="E267" s="4">
        <f t="shared" si="17"/>
        <v>1.1463157894736842</v>
      </c>
      <c r="F267" s="2">
        <f>1+ROUNDDOWN((C267-parameters!$B$3-parameters!$B$4)/(parameters!$B$3+parameters!$B$2),0)</f>
        <v>5</v>
      </c>
      <c r="G267" s="2">
        <f>1+ROUNDDOWN((D267-parameters!$B$3-parameters!$B$4)/(parameters!$B$3+parameters!$B$2),0)</f>
        <v>4</v>
      </c>
      <c r="H267" s="2">
        <f t="shared" si="18"/>
        <v>20</v>
      </c>
      <c r="I267" s="2">
        <f>parameters!$B$5</f>
        <v>1</v>
      </c>
      <c r="J267" s="2">
        <f>(H267-I267)*parameters!B$6</f>
        <v>19</v>
      </c>
      <c r="K267" s="1">
        <f t="shared" si="19"/>
        <v>50</v>
      </c>
    </row>
    <row r="268" spans="1:11" x14ac:dyDescent="0.45">
      <c r="A268" s="2">
        <v>277</v>
      </c>
      <c r="B268" s="2">
        <v>950</v>
      </c>
      <c r="C268" s="2">
        <v>34</v>
      </c>
      <c r="D268" s="4">
        <f t="shared" si="16"/>
        <v>27.941176470588236</v>
      </c>
      <c r="E268" s="4">
        <f t="shared" si="17"/>
        <v>1.2168421052631579</v>
      </c>
      <c r="F268" s="2">
        <f>1+ROUNDDOWN((C268-parameters!$B$3-parameters!$B$4)/(parameters!$B$3+parameters!$B$2),0)</f>
        <v>5</v>
      </c>
      <c r="G268" s="2">
        <f>1+ROUNDDOWN((D268-parameters!$B$3-parameters!$B$4)/(parameters!$B$3+parameters!$B$2),0)</f>
        <v>4</v>
      </c>
      <c r="H268" s="2">
        <f t="shared" si="18"/>
        <v>20</v>
      </c>
      <c r="I268" s="2">
        <f>parameters!$B$5</f>
        <v>1</v>
      </c>
      <c r="J268" s="2">
        <f>(H268-I268)*parameters!B$6</f>
        <v>19</v>
      </c>
      <c r="K268" s="1">
        <f t="shared" si="19"/>
        <v>50</v>
      </c>
    </row>
    <row r="269" spans="1:11" x14ac:dyDescent="0.45">
      <c r="A269" s="2">
        <v>278</v>
      </c>
      <c r="B269" s="2">
        <v>950</v>
      </c>
      <c r="C269" s="2">
        <v>35</v>
      </c>
      <c r="D269" s="4">
        <f t="shared" si="16"/>
        <v>27.142857142857142</v>
      </c>
      <c r="E269" s="4">
        <f t="shared" si="17"/>
        <v>1.2894736842105263</v>
      </c>
      <c r="F269" s="2">
        <f>1+ROUNDDOWN((C269-parameters!$B$3-parameters!$B$4)/(parameters!$B$3+parameters!$B$2),0)</f>
        <v>5</v>
      </c>
      <c r="G269" s="2">
        <f>1+ROUNDDOWN((D269-parameters!$B$3-parameters!$B$4)/(parameters!$B$3+parameters!$B$2),0)</f>
        <v>4</v>
      </c>
      <c r="H269" s="2">
        <f t="shared" si="18"/>
        <v>20</v>
      </c>
      <c r="I269" s="2">
        <f>parameters!$B$5</f>
        <v>1</v>
      </c>
      <c r="J269" s="2">
        <f>(H269-I269)*parameters!B$6</f>
        <v>19</v>
      </c>
      <c r="K269" s="1">
        <f t="shared" si="19"/>
        <v>50</v>
      </c>
    </row>
    <row r="270" spans="1:11" x14ac:dyDescent="0.45">
      <c r="A270" s="2">
        <v>279</v>
      </c>
      <c r="B270" s="2">
        <v>950</v>
      </c>
      <c r="C270" s="2">
        <v>36</v>
      </c>
      <c r="D270" s="4">
        <f t="shared" si="16"/>
        <v>26.388888888888889</v>
      </c>
      <c r="E270" s="4">
        <f t="shared" si="17"/>
        <v>1.3642105263157895</v>
      </c>
      <c r="F270" s="2">
        <f>1+ROUNDDOWN((C270-parameters!$B$3-parameters!$B$4)/(parameters!$B$3+parameters!$B$2),0)</f>
        <v>5</v>
      </c>
      <c r="G270" s="2">
        <f>1+ROUNDDOWN((D270-parameters!$B$3-parameters!$B$4)/(parameters!$B$3+parameters!$B$2),0)</f>
        <v>4</v>
      </c>
      <c r="H270" s="2">
        <f t="shared" si="18"/>
        <v>20</v>
      </c>
      <c r="I270" s="2">
        <f>parameters!$B$5</f>
        <v>1</v>
      </c>
      <c r="J270" s="2">
        <f>(H270-I270)*parameters!B$6</f>
        <v>19</v>
      </c>
      <c r="K270" s="1">
        <f t="shared" si="19"/>
        <v>50</v>
      </c>
    </row>
    <row r="271" spans="1:11" x14ac:dyDescent="0.45">
      <c r="A271" s="2">
        <v>280</v>
      </c>
      <c r="B271" s="2">
        <v>950</v>
      </c>
      <c r="C271" s="2">
        <v>37</v>
      </c>
      <c r="D271" s="4">
        <f t="shared" si="16"/>
        <v>25.675675675675677</v>
      </c>
      <c r="E271" s="4">
        <f t="shared" si="17"/>
        <v>1.4410526315789474</v>
      </c>
      <c r="F271" s="2">
        <f>1+ROUNDDOWN((C271-parameters!$B$3-parameters!$B$4)/(parameters!$B$3+parameters!$B$2),0)</f>
        <v>5</v>
      </c>
      <c r="G271" s="2">
        <f>1+ROUNDDOWN((D271-parameters!$B$3-parameters!$B$4)/(parameters!$B$3+parameters!$B$2),0)</f>
        <v>4</v>
      </c>
      <c r="H271" s="2">
        <f t="shared" si="18"/>
        <v>20</v>
      </c>
      <c r="I271" s="2">
        <f>parameters!$B$5</f>
        <v>1</v>
      </c>
      <c r="J271" s="2">
        <f>(H271-I271)*parameters!B$6</f>
        <v>19</v>
      </c>
      <c r="K271" s="1">
        <f t="shared" si="19"/>
        <v>50</v>
      </c>
    </row>
    <row r="272" spans="1:11" x14ac:dyDescent="0.45">
      <c r="A272" s="2">
        <v>281</v>
      </c>
      <c r="B272" s="2">
        <v>950</v>
      </c>
      <c r="C272" s="2">
        <v>38</v>
      </c>
      <c r="D272" s="4">
        <f t="shared" si="16"/>
        <v>25</v>
      </c>
      <c r="E272" s="4">
        <f t="shared" si="17"/>
        <v>1.52</v>
      </c>
      <c r="F272" s="2">
        <f>1+ROUNDDOWN((C272-parameters!$B$3-parameters!$B$4)/(parameters!$B$3+parameters!$B$2),0)</f>
        <v>6</v>
      </c>
      <c r="G272" s="2">
        <f>1+ROUNDDOWN((D272-parameters!$B$3-parameters!$B$4)/(parameters!$B$3+parameters!$B$2),0)</f>
        <v>4</v>
      </c>
      <c r="H272" s="2">
        <f t="shared" si="18"/>
        <v>24</v>
      </c>
      <c r="I272" s="2">
        <f>parameters!$B$5</f>
        <v>1</v>
      </c>
      <c r="J272" s="2">
        <f>(H272-I272)*parameters!B$6</f>
        <v>23</v>
      </c>
      <c r="K272" s="1">
        <f t="shared" si="19"/>
        <v>41.304347826086953</v>
      </c>
    </row>
    <row r="273" spans="1:11" x14ac:dyDescent="0.45">
      <c r="A273" s="2">
        <v>282</v>
      </c>
      <c r="B273" s="2">
        <v>950</v>
      </c>
      <c r="C273" s="2">
        <v>39</v>
      </c>
      <c r="D273" s="4">
        <f t="shared" si="16"/>
        <v>24.358974358974358</v>
      </c>
      <c r="E273" s="4">
        <f t="shared" si="17"/>
        <v>1.6010526315789475</v>
      </c>
      <c r="F273" s="2">
        <f>1+ROUNDDOWN((C273-parameters!$B$3-parameters!$B$4)/(parameters!$B$3+parameters!$B$2),0)</f>
        <v>6</v>
      </c>
      <c r="G273" s="2">
        <f>1+ROUNDDOWN((D273-parameters!$B$3-parameters!$B$4)/(parameters!$B$3+parameters!$B$2),0)</f>
        <v>4</v>
      </c>
      <c r="H273" s="2">
        <f t="shared" si="18"/>
        <v>24</v>
      </c>
      <c r="I273" s="2">
        <f>parameters!$B$5</f>
        <v>1</v>
      </c>
      <c r="J273" s="2">
        <f>(H273-I273)*parameters!B$6</f>
        <v>23</v>
      </c>
      <c r="K273" s="1">
        <f t="shared" si="19"/>
        <v>41.304347826086953</v>
      </c>
    </row>
    <row r="274" spans="1:11" x14ac:dyDescent="0.45">
      <c r="A274" s="2">
        <v>283</v>
      </c>
      <c r="B274" s="2">
        <v>950</v>
      </c>
      <c r="C274" s="2">
        <v>40</v>
      </c>
      <c r="D274" s="4">
        <f t="shared" si="16"/>
        <v>23.75</v>
      </c>
      <c r="E274" s="4">
        <f t="shared" si="17"/>
        <v>1.6842105263157894</v>
      </c>
      <c r="F274" s="2">
        <f>1+ROUNDDOWN((C274-parameters!$B$3-parameters!$B$4)/(parameters!$B$3+parameters!$B$2),0)</f>
        <v>6</v>
      </c>
      <c r="G274" s="2">
        <f>1+ROUNDDOWN((D274-parameters!$B$3-parameters!$B$4)/(parameters!$B$3+parameters!$B$2),0)</f>
        <v>3</v>
      </c>
      <c r="H274" s="2">
        <f t="shared" si="18"/>
        <v>18</v>
      </c>
      <c r="I274" s="2">
        <f>parameters!$B$5</f>
        <v>1</v>
      </c>
      <c r="J274" s="2">
        <f>(H274-I274)*parameters!B$6</f>
        <v>17</v>
      </c>
      <c r="K274" s="1">
        <f t="shared" si="19"/>
        <v>55.882352941176471</v>
      </c>
    </row>
    <row r="275" spans="1:11" x14ac:dyDescent="0.45">
      <c r="A275" s="2">
        <v>284</v>
      </c>
      <c r="B275" s="2">
        <v>950</v>
      </c>
      <c r="C275" s="2">
        <v>41</v>
      </c>
      <c r="D275" s="4">
        <f t="shared" si="16"/>
        <v>23.170731707317074</v>
      </c>
      <c r="E275" s="4">
        <f t="shared" si="17"/>
        <v>1.7694736842105263</v>
      </c>
      <c r="F275" s="2">
        <f>1+ROUNDDOWN((C275-parameters!$B$3-parameters!$B$4)/(parameters!$B$3+parameters!$B$2),0)</f>
        <v>6</v>
      </c>
      <c r="G275" s="2">
        <f>1+ROUNDDOWN((D275-parameters!$B$3-parameters!$B$4)/(parameters!$B$3+parameters!$B$2),0)</f>
        <v>3</v>
      </c>
      <c r="H275" s="2">
        <f t="shared" si="18"/>
        <v>18</v>
      </c>
      <c r="I275" s="2">
        <f>parameters!$B$5</f>
        <v>1</v>
      </c>
      <c r="J275" s="2">
        <f>(H275-I275)*parameters!B$6</f>
        <v>17</v>
      </c>
      <c r="K275" s="1">
        <f t="shared" si="19"/>
        <v>55.882352941176471</v>
      </c>
    </row>
    <row r="276" spans="1:11" x14ac:dyDescent="0.45">
      <c r="A276" s="2">
        <v>285</v>
      </c>
      <c r="B276" s="2">
        <v>950</v>
      </c>
      <c r="C276" s="2">
        <v>42</v>
      </c>
      <c r="D276" s="4">
        <f t="shared" si="16"/>
        <v>22.61904761904762</v>
      </c>
      <c r="E276" s="4">
        <f t="shared" si="17"/>
        <v>1.8568421052631578</v>
      </c>
      <c r="F276" s="2">
        <f>1+ROUNDDOWN((C276-parameters!$B$3-parameters!$B$4)/(parameters!$B$3+parameters!$B$2),0)</f>
        <v>6</v>
      </c>
      <c r="G276" s="2">
        <f>1+ROUNDDOWN((D276-parameters!$B$3-parameters!$B$4)/(parameters!$B$3+parameters!$B$2),0)</f>
        <v>3</v>
      </c>
      <c r="H276" s="2">
        <f t="shared" si="18"/>
        <v>18</v>
      </c>
      <c r="I276" s="2">
        <f>parameters!$B$5</f>
        <v>1</v>
      </c>
      <c r="J276" s="2">
        <f>(H276-I276)*parameters!B$6</f>
        <v>17</v>
      </c>
      <c r="K276" s="1">
        <f t="shared" si="19"/>
        <v>55.882352941176471</v>
      </c>
    </row>
    <row r="277" spans="1:11" x14ac:dyDescent="0.45">
      <c r="A277" s="2">
        <v>286</v>
      </c>
      <c r="B277" s="2">
        <v>950</v>
      </c>
      <c r="C277" s="2">
        <v>43</v>
      </c>
      <c r="D277" s="4">
        <f t="shared" si="16"/>
        <v>22.093023255813954</v>
      </c>
      <c r="E277" s="4">
        <f t="shared" si="17"/>
        <v>1.9463157894736842</v>
      </c>
      <c r="F277" s="2">
        <f>1+ROUNDDOWN((C277-parameters!$B$3-parameters!$B$4)/(parameters!$B$3+parameters!$B$2),0)</f>
        <v>6</v>
      </c>
      <c r="G277" s="2">
        <f>1+ROUNDDOWN((D277-parameters!$B$3-parameters!$B$4)/(parameters!$B$3+parameters!$B$2),0)</f>
        <v>3</v>
      </c>
      <c r="H277" s="2">
        <f t="shared" si="18"/>
        <v>18</v>
      </c>
      <c r="I277" s="2">
        <f>parameters!$B$5</f>
        <v>1</v>
      </c>
      <c r="J277" s="2">
        <f>(H277-I277)*parameters!B$6</f>
        <v>17</v>
      </c>
      <c r="K277" s="1">
        <f t="shared" si="19"/>
        <v>55.882352941176471</v>
      </c>
    </row>
    <row r="278" spans="1:11" x14ac:dyDescent="0.45">
      <c r="A278" s="2">
        <v>287</v>
      </c>
      <c r="B278" s="2">
        <v>950</v>
      </c>
      <c r="C278" s="2">
        <v>44</v>
      </c>
      <c r="D278" s="4">
        <f t="shared" si="16"/>
        <v>21.59090909090909</v>
      </c>
      <c r="E278" s="4">
        <f t="shared" si="17"/>
        <v>2.0378947368421052</v>
      </c>
      <c r="F278" s="2">
        <f>1+ROUNDDOWN((C278-parameters!$B$3-parameters!$B$4)/(parameters!$B$3+parameters!$B$2),0)</f>
        <v>6</v>
      </c>
      <c r="G278" s="2">
        <f>1+ROUNDDOWN((D278-parameters!$B$3-parameters!$B$4)/(parameters!$B$3+parameters!$B$2),0)</f>
        <v>3</v>
      </c>
      <c r="H278" s="2">
        <f t="shared" si="18"/>
        <v>18</v>
      </c>
      <c r="I278" s="2">
        <f>parameters!$B$5</f>
        <v>1</v>
      </c>
      <c r="J278" s="2">
        <f>(H278-I278)*parameters!B$6</f>
        <v>17</v>
      </c>
      <c r="K278" s="1">
        <f t="shared" si="19"/>
        <v>55.882352941176471</v>
      </c>
    </row>
    <row r="279" spans="1:11" x14ac:dyDescent="0.45">
      <c r="A279" s="2">
        <v>292</v>
      </c>
      <c r="B279" s="2">
        <v>975</v>
      </c>
      <c r="C279" s="2">
        <v>21</v>
      </c>
      <c r="D279" s="4">
        <f t="shared" si="16"/>
        <v>46.428571428571431</v>
      </c>
      <c r="E279" s="4">
        <f t="shared" si="17"/>
        <v>0.4523076923076923</v>
      </c>
      <c r="F279" s="2">
        <f>1+ROUNDDOWN((C279-parameters!$B$3-parameters!$B$4)/(parameters!$B$3+parameters!$B$2),0)</f>
        <v>3</v>
      </c>
      <c r="G279" s="2">
        <f>1+ROUNDDOWN((D279-parameters!$B$3-parameters!$B$4)/(parameters!$B$3+parameters!$B$2),0)</f>
        <v>7</v>
      </c>
      <c r="H279" s="2">
        <f t="shared" si="18"/>
        <v>21</v>
      </c>
      <c r="I279" s="2">
        <f>parameters!$B$5</f>
        <v>1</v>
      </c>
      <c r="J279" s="2">
        <f>(H279-I279)*parameters!B$6</f>
        <v>20</v>
      </c>
      <c r="K279" s="1">
        <f t="shared" si="19"/>
        <v>48.75</v>
      </c>
    </row>
    <row r="280" spans="1:11" x14ac:dyDescent="0.45">
      <c r="A280" s="2">
        <v>293</v>
      </c>
      <c r="B280" s="2">
        <v>975</v>
      </c>
      <c r="C280" s="2">
        <v>22</v>
      </c>
      <c r="D280" s="4">
        <f t="shared" si="16"/>
        <v>44.31818181818182</v>
      </c>
      <c r="E280" s="4">
        <f t="shared" si="17"/>
        <v>0.49641025641025638</v>
      </c>
      <c r="F280" s="2">
        <f>1+ROUNDDOWN((C280-parameters!$B$3-parameters!$B$4)/(parameters!$B$3+parameters!$B$2),0)</f>
        <v>3</v>
      </c>
      <c r="G280" s="2">
        <f>1+ROUNDDOWN((D280-parameters!$B$3-parameters!$B$4)/(parameters!$B$3+parameters!$B$2),0)</f>
        <v>6</v>
      </c>
      <c r="H280" s="2">
        <f t="shared" si="18"/>
        <v>18</v>
      </c>
      <c r="I280" s="2">
        <f>parameters!$B$5</f>
        <v>1</v>
      </c>
      <c r="J280" s="2">
        <f>(H280-I280)*parameters!B$6</f>
        <v>17</v>
      </c>
      <c r="K280" s="1">
        <f t="shared" si="19"/>
        <v>57.352941176470587</v>
      </c>
    </row>
    <row r="281" spans="1:11" x14ac:dyDescent="0.45">
      <c r="A281" s="2">
        <v>294</v>
      </c>
      <c r="B281" s="2">
        <v>975</v>
      </c>
      <c r="C281" s="2">
        <v>23</v>
      </c>
      <c r="D281" s="4">
        <f t="shared" si="16"/>
        <v>42.391304347826086</v>
      </c>
      <c r="E281" s="4">
        <f t="shared" si="17"/>
        <v>0.54256410256410259</v>
      </c>
      <c r="F281" s="2">
        <f>1+ROUNDDOWN((C281-parameters!$B$3-parameters!$B$4)/(parameters!$B$3+parameters!$B$2),0)</f>
        <v>3</v>
      </c>
      <c r="G281" s="2">
        <f>1+ROUNDDOWN((D281-parameters!$B$3-parameters!$B$4)/(parameters!$B$3+parameters!$B$2),0)</f>
        <v>6</v>
      </c>
      <c r="H281" s="2">
        <f t="shared" si="18"/>
        <v>18</v>
      </c>
      <c r="I281" s="2">
        <f>parameters!$B$5</f>
        <v>1</v>
      </c>
      <c r="J281" s="2">
        <f>(H281-I281)*parameters!B$6</f>
        <v>17</v>
      </c>
      <c r="K281" s="1">
        <f t="shared" si="19"/>
        <v>57.352941176470587</v>
      </c>
    </row>
    <row r="282" spans="1:11" x14ac:dyDescent="0.45">
      <c r="A282" s="2">
        <v>295</v>
      </c>
      <c r="B282" s="2">
        <v>975</v>
      </c>
      <c r="C282" s="2">
        <v>24</v>
      </c>
      <c r="D282" s="4">
        <f t="shared" si="16"/>
        <v>40.625</v>
      </c>
      <c r="E282" s="4">
        <f t="shared" si="17"/>
        <v>0.59076923076923082</v>
      </c>
      <c r="F282" s="2">
        <f>1+ROUNDDOWN((C282-parameters!$B$3-parameters!$B$4)/(parameters!$B$3+parameters!$B$2),0)</f>
        <v>4</v>
      </c>
      <c r="G282" s="2">
        <f>1+ROUNDDOWN((D282-parameters!$B$3-parameters!$B$4)/(parameters!$B$3+parameters!$B$2),0)</f>
        <v>6</v>
      </c>
      <c r="H282" s="2">
        <f t="shared" si="18"/>
        <v>24</v>
      </c>
      <c r="I282" s="2">
        <f>parameters!$B$5</f>
        <v>1</v>
      </c>
      <c r="J282" s="2">
        <f>(H282-I282)*parameters!B$6</f>
        <v>23</v>
      </c>
      <c r="K282" s="1">
        <f t="shared" si="19"/>
        <v>42.391304347826086</v>
      </c>
    </row>
    <row r="283" spans="1:11" x14ac:dyDescent="0.45">
      <c r="A283" s="2">
        <v>296</v>
      </c>
      <c r="B283" s="2">
        <v>975</v>
      </c>
      <c r="C283" s="2">
        <v>25</v>
      </c>
      <c r="D283" s="4">
        <f t="shared" si="16"/>
        <v>39</v>
      </c>
      <c r="E283" s="4">
        <f t="shared" si="17"/>
        <v>0.64102564102564108</v>
      </c>
      <c r="F283" s="2">
        <f>1+ROUNDDOWN((C283-parameters!$B$3-parameters!$B$4)/(parameters!$B$3+parameters!$B$2),0)</f>
        <v>4</v>
      </c>
      <c r="G283" s="2">
        <f>1+ROUNDDOWN((D283-parameters!$B$3-parameters!$B$4)/(parameters!$B$3+parameters!$B$2),0)</f>
        <v>6</v>
      </c>
      <c r="H283" s="2">
        <f t="shared" si="18"/>
        <v>24</v>
      </c>
      <c r="I283" s="2">
        <f>parameters!$B$5</f>
        <v>1</v>
      </c>
      <c r="J283" s="2">
        <f>(H283-I283)*parameters!B$6</f>
        <v>23</v>
      </c>
      <c r="K283" s="1">
        <f t="shared" si="19"/>
        <v>42.391304347826086</v>
      </c>
    </row>
    <row r="284" spans="1:11" x14ac:dyDescent="0.45">
      <c r="A284" s="2">
        <v>297</v>
      </c>
      <c r="B284" s="2">
        <v>975</v>
      </c>
      <c r="C284" s="2">
        <v>26</v>
      </c>
      <c r="D284" s="4">
        <f t="shared" si="16"/>
        <v>37.5</v>
      </c>
      <c r="E284" s="4">
        <f t="shared" si="17"/>
        <v>0.69333333333333336</v>
      </c>
      <c r="F284" s="2">
        <f>1+ROUNDDOWN((C284-parameters!$B$3-parameters!$B$4)/(parameters!$B$3+parameters!$B$2),0)</f>
        <v>4</v>
      </c>
      <c r="G284" s="2">
        <f>1+ROUNDDOWN((D284-parameters!$B$3-parameters!$B$4)/(parameters!$B$3+parameters!$B$2),0)</f>
        <v>5</v>
      </c>
      <c r="H284" s="2">
        <f t="shared" si="18"/>
        <v>20</v>
      </c>
      <c r="I284" s="2">
        <f>parameters!$B$5</f>
        <v>1</v>
      </c>
      <c r="J284" s="2">
        <f>(H284-I284)*parameters!B$6</f>
        <v>19</v>
      </c>
      <c r="K284" s="1">
        <f t="shared" si="19"/>
        <v>51.315789473684212</v>
      </c>
    </row>
    <row r="285" spans="1:11" x14ac:dyDescent="0.45">
      <c r="A285" s="2">
        <v>298</v>
      </c>
      <c r="B285" s="2">
        <v>975</v>
      </c>
      <c r="C285" s="2">
        <v>27</v>
      </c>
      <c r="D285" s="4">
        <f t="shared" si="16"/>
        <v>36.111111111111114</v>
      </c>
      <c r="E285" s="4">
        <f t="shared" si="17"/>
        <v>0.74769230769230766</v>
      </c>
      <c r="F285" s="2">
        <f>1+ROUNDDOWN((C285-parameters!$B$3-parameters!$B$4)/(parameters!$B$3+parameters!$B$2),0)</f>
        <v>4</v>
      </c>
      <c r="G285" s="2">
        <f>1+ROUNDDOWN((D285-parameters!$B$3-parameters!$B$4)/(parameters!$B$3+parameters!$B$2),0)</f>
        <v>5</v>
      </c>
      <c r="H285" s="2">
        <f t="shared" si="18"/>
        <v>20</v>
      </c>
      <c r="I285" s="2">
        <f>parameters!$B$5</f>
        <v>1</v>
      </c>
      <c r="J285" s="2">
        <f>(H285-I285)*parameters!B$6</f>
        <v>19</v>
      </c>
      <c r="K285" s="1">
        <f t="shared" si="19"/>
        <v>51.315789473684212</v>
      </c>
    </row>
    <row r="286" spans="1:11" x14ac:dyDescent="0.45">
      <c r="A286" s="2">
        <v>299</v>
      </c>
      <c r="B286" s="2">
        <v>975</v>
      </c>
      <c r="C286" s="2">
        <v>28</v>
      </c>
      <c r="D286" s="4">
        <f t="shared" si="16"/>
        <v>34.821428571428569</v>
      </c>
      <c r="E286" s="4">
        <f t="shared" si="17"/>
        <v>0.8041025641025642</v>
      </c>
      <c r="F286" s="2">
        <f>1+ROUNDDOWN((C286-parameters!$B$3-parameters!$B$4)/(parameters!$B$3+parameters!$B$2),0)</f>
        <v>4</v>
      </c>
      <c r="G286" s="2">
        <f>1+ROUNDDOWN((D286-parameters!$B$3-parameters!$B$4)/(parameters!$B$3+parameters!$B$2),0)</f>
        <v>5</v>
      </c>
      <c r="H286" s="2">
        <f t="shared" si="18"/>
        <v>20</v>
      </c>
      <c r="I286" s="2">
        <f>parameters!$B$5</f>
        <v>1</v>
      </c>
      <c r="J286" s="2">
        <f>(H286-I286)*parameters!B$6</f>
        <v>19</v>
      </c>
      <c r="K286" s="1">
        <f t="shared" si="19"/>
        <v>51.315789473684212</v>
      </c>
    </row>
    <row r="287" spans="1:11" x14ac:dyDescent="0.45">
      <c r="A287" s="2">
        <v>300</v>
      </c>
      <c r="B287" s="2">
        <v>975</v>
      </c>
      <c r="C287" s="2">
        <v>29</v>
      </c>
      <c r="D287" s="4">
        <f t="shared" si="16"/>
        <v>33.620689655172413</v>
      </c>
      <c r="E287" s="4">
        <f t="shared" si="17"/>
        <v>0.86256410256410254</v>
      </c>
      <c r="F287" s="2">
        <f>1+ROUNDDOWN((C287-parameters!$B$3-parameters!$B$4)/(parameters!$B$3+parameters!$B$2),0)</f>
        <v>4</v>
      </c>
      <c r="G287" s="2">
        <f>1+ROUNDDOWN((D287-parameters!$B$3-parameters!$B$4)/(parameters!$B$3+parameters!$B$2),0)</f>
        <v>5</v>
      </c>
      <c r="H287" s="2">
        <f t="shared" si="18"/>
        <v>20</v>
      </c>
      <c r="I287" s="2">
        <f>parameters!$B$5</f>
        <v>1</v>
      </c>
      <c r="J287" s="2">
        <f>(H287-I287)*parameters!B$6</f>
        <v>19</v>
      </c>
      <c r="K287" s="1">
        <f t="shared" si="19"/>
        <v>51.315789473684212</v>
      </c>
    </row>
    <row r="288" spans="1:11" x14ac:dyDescent="0.45">
      <c r="A288" s="2">
        <v>301</v>
      </c>
      <c r="B288" s="2">
        <v>975</v>
      </c>
      <c r="C288" s="2">
        <v>30</v>
      </c>
      <c r="D288" s="4">
        <f t="shared" si="16"/>
        <v>32.5</v>
      </c>
      <c r="E288" s="4">
        <f t="shared" si="17"/>
        <v>0.92307692307692313</v>
      </c>
      <c r="F288" s="2">
        <f>1+ROUNDDOWN((C288-parameters!$B$3-parameters!$B$4)/(parameters!$B$3+parameters!$B$2),0)</f>
        <v>4</v>
      </c>
      <c r="G288" s="2">
        <f>1+ROUNDDOWN((D288-parameters!$B$3-parameters!$B$4)/(parameters!$B$3+parameters!$B$2),0)</f>
        <v>5</v>
      </c>
      <c r="H288" s="2">
        <f t="shared" si="18"/>
        <v>20</v>
      </c>
      <c r="I288" s="2">
        <f>parameters!$B$5</f>
        <v>1</v>
      </c>
      <c r="J288" s="2">
        <f>(H288-I288)*parameters!B$6</f>
        <v>19</v>
      </c>
      <c r="K288" s="1">
        <f t="shared" si="19"/>
        <v>51.315789473684212</v>
      </c>
    </row>
    <row r="289" spans="1:11" x14ac:dyDescent="0.45">
      <c r="A289" s="2">
        <v>302</v>
      </c>
      <c r="B289" s="2">
        <v>975</v>
      </c>
      <c r="C289" s="2">
        <v>31</v>
      </c>
      <c r="D289" s="4">
        <f t="shared" si="16"/>
        <v>31.451612903225808</v>
      </c>
      <c r="E289" s="4">
        <f t="shared" si="17"/>
        <v>0.98564102564102563</v>
      </c>
      <c r="F289" s="2">
        <f>1+ROUNDDOWN((C289-parameters!$B$3-parameters!$B$4)/(parameters!$B$3+parameters!$B$2),0)</f>
        <v>5</v>
      </c>
      <c r="G289" s="2">
        <f>1+ROUNDDOWN((D289-parameters!$B$3-parameters!$B$4)/(parameters!$B$3+parameters!$B$2),0)</f>
        <v>5</v>
      </c>
      <c r="H289" s="2">
        <f t="shared" si="18"/>
        <v>25</v>
      </c>
      <c r="I289" s="2">
        <f>parameters!$B$5</f>
        <v>1</v>
      </c>
      <c r="J289" s="2">
        <f>(H289-I289)*parameters!B$6</f>
        <v>24</v>
      </c>
      <c r="K289" s="1">
        <f t="shared" si="19"/>
        <v>40.625</v>
      </c>
    </row>
    <row r="290" spans="1:11" x14ac:dyDescent="0.45">
      <c r="A290" s="2">
        <v>303</v>
      </c>
      <c r="B290" s="2">
        <v>975</v>
      </c>
      <c r="C290" s="2">
        <v>32</v>
      </c>
      <c r="D290" s="4">
        <f t="shared" si="16"/>
        <v>30.46875</v>
      </c>
      <c r="E290" s="4">
        <f t="shared" si="17"/>
        <v>1.0502564102564103</v>
      </c>
      <c r="F290" s="2">
        <f>1+ROUNDDOWN((C290-parameters!$B$3-parameters!$B$4)/(parameters!$B$3+parameters!$B$2),0)</f>
        <v>5</v>
      </c>
      <c r="G290" s="2">
        <f>1+ROUNDDOWN((D290-parameters!$B$3-parameters!$B$4)/(parameters!$B$3+parameters!$B$2),0)</f>
        <v>4</v>
      </c>
      <c r="H290" s="2">
        <f t="shared" si="18"/>
        <v>20</v>
      </c>
      <c r="I290" s="2">
        <f>parameters!$B$5</f>
        <v>1</v>
      </c>
      <c r="J290" s="2">
        <f>(H290-I290)*parameters!B$6</f>
        <v>19</v>
      </c>
      <c r="K290" s="1">
        <f t="shared" si="19"/>
        <v>51.315789473684212</v>
      </c>
    </row>
    <row r="291" spans="1:11" x14ac:dyDescent="0.45">
      <c r="A291" s="2">
        <v>304</v>
      </c>
      <c r="B291" s="2">
        <v>975</v>
      </c>
      <c r="C291" s="2">
        <v>33</v>
      </c>
      <c r="D291" s="4">
        <f t="shared" si="16"/>
        <v>29.545454545454547</v>
      </c>
      <c r="E291" s="4">
        <f t="shared" si="17"/>
        <v>1.1169230769230769</v>
      </c>
      <c r="F291" s="2">
        <f>1+ROUNDDOWN((C291-parameters!$B$3-parameters!$B$4)/(parameters!$B$3+parameters!$B$2),0)</f>
        <v>5</v>
      </c>
      <c r="G291" s="2">
        <f>1+ROUNDDOWN((D291-parameters!$B$3-parameters!$B$4)/(parameters!$B$3+parameters!$B$2),0)</f>
        <v>4</v>
      </c>
      <c r="H291" s="2">
        <f t="shared" si="18"/>
        <v>20</v>
      </c>
      <c r="I291" s="2">
        <f>parameters!$B$5</f>
        <v>1</v>
      </c>
      <c r="J291" s="2">
        <f>(H291-I291)*parameters!B$6</f>
        <v>19</v>
      </c>
      <c r="K291" s="1">
        <f t="shared" si="19"/>
        <v>51.315789473684212</v>
      </c>
    </row>
    <row r="292" spans="1:11" x14ac:dyDescent="0.45">
      <c r="A292" s="2">
        <v>305</v>
      </c>
      <c r="B292" s="2">
        <v>975</v>
      </c>
      <c r="C292" s="2">
        <v>34</v>
      </c>
      <c r="D292" s="4">
        <f t="shared" si="16"/>
        <v>28.676470588235293</v>
      </c>
      <c r="E292" s="4">
        <f t="shared" si="17"/>
        <v>1.1856410256410257</v>
      </c>
      <c r="F292" s="2">
        <f>1+ROUNDDOWN((C292-parameters!$B$3-parameters!$B$4)/(parameters!$B$3+parameters!$B$2),0)</f>
        <v>5</v>
      </c>
      <c r="G292" s="2">
        <f>1+ROUNDDOWN((D292-parameters!$B$3-parameters!$B$4)/(parameters!$B$3+parameters!$B$2),0)</f>
        <v>4</v>
      </c>
      <c r="H292" s="2">
        <f t="shared" si="18"/>
        <v>20</v>
      </c>
      <c r="I292" s="2">
        <f>parameters!$B$5</f>
        <v>1</v>
      </c>
      <c r="J292" s="2">
        <f>(H292-I292)*parameters!B$6</f>
        <v>19</v>
      </c>
      <c r="K292" s="1">
        <f t="shared" si="19"/>
        <v>51.315789473684212</v>
      </c>
    </row>
    <row r="293" spans="1:11" x14ac:dyDescent="0.45">
      <c r="A293" s="2">
        <v>306</v>
      </c>
      <c r="B293" s="2">
        <v>975</v>
      </c>
      <c r="C293" s="2">
        <v>35</v>
      </c>
      <c r="D293" s="4">
        <f t="shared" si="16"/>
        <v>27.857142857142858</v>
      </c>
      <c r="E293" s="4">
        <f t="shared" si="17"/>
        <v>1.2564102564102564</v>
      </c>
      <c r="F293" s="2">
        <f>1+ROUNDDOWN((C293-parameters!$B$3-parameters!$B$4)/(parameters!$B$3+parameters!$B$2),0)</f>
        <v>5</v>
      </c>
      <c r="G293" s="2">
        <f>1+ROUNDDOWN((D293-parameters!$B$3-parameters!$B$4)/(parameters!$B$3+parameters!$B$2),0)</f>
        <v>4</v>
      </c>
      <c r="H293" s="2">
        <f t="shared" si="18"/>
        <v>20</v>
      </c>
      <c r="I293" s="2">
        <f>parameters!$B$5</f>
        <v>1</v>
      </c>
      <c r="J293" s="2">
        <f>(H293-I293)*parameters!B$6</f>
        <v>19</v>
      </c>
      <c r="K293" s="1">
        <f t="shared" si="19"/>
        <v>51.315789473684212</v>
      </c>
    </row>
    <row r="294" spans="1:11" x14ac:dyDescent="0.45">
      <c r="A294" s="2">
        <v>307</v>
      </c>
      <c r="B294" s="2">
        <v>975</v>
      </c>
      <c r="C294" s="2">
        <v>36</v>
      </c>
      <c r="D294" s="4">
        <f t="shared" si="16"/>
        <v>27.083333333333332</v>
      </c>
      <c r="E294" s="4">
        <f t="shared" si="17"/>
        <v>1.3292307692307692</v>
      </c>
      <c r="F294" s="2">
        <f>1+ROUNDDOWN((C294-parameters!$B$3-parameters!$B$4)/(parameters!$B$3+parameters!$B$2),0)</f>
        <v>5</v>
      </c>
      <c r="G294" s="2">
        <f>1+ROUNDDOWN((D294-parameters!$B$3-parameters!$B$4)/(parameters!$B$3+parameters!$B$2),0)</f>
        <v>4</v>
      </c>
      <c r="H294" s="2">
        <f t="shared" si="18"/>
        <v>20</v>
      </c>
      <c r="I294" s="2">
        <f>parameters!$B$5</f>
        <v>1</v>
      </c>
      <c r="J294" s="2">
        <f>(H294-I294)*parameters!B$6</f>
        <v>19</v>
      </c>
      <c r="K294" s="1">
        <f t="shared" si="19"/>
        <v>51.315789473684212</v>
      </c>
    </row>
    <row r="295" spans="1:11" x14ac:dyDescent="0.45">
      <c r="A295" s="2">
        <v>308</v>
      </c>
      <c r="B295" s="2">
        <v>975</v>
      </c>
      <c r="C295" s="2">
        <v>37</v>
      </c>
      <c r="D295" s="4">
        <f t="shared" si="16"/>
        <v>26.351351351351351</v>
      </c>
      <c r="E295" s="4">
        <f t="shared" si="17"/>
        <v>1.4041025641025642</v>
      </c>
      <c r="F295" s="2">
        <f>1+ROUNDDOWN((C295-parameters!$B$3-parameters!$B$4)/(parameters!$B$3+parameters!$B$2),0)</f>
        <v>5</v>
      </c>
      <c r="G295" s="2">
        <f>1+ROUNDDOWN((D295-parameters!$B$3-parameters!$B$4)/(parameters!$B$3+parameters!$B$2),0)</f>
        <v>4</v>
      </c>
      <c r="H295" s="2">
        <f t="shared" si="18"/>
        <v>20</v>
      </c>
      <c r="I295" s="2">
        <f>parameters!$B$5</f>
        <v>1</v>
      </c>
      <c r="J295" s="2">
        <f>(H295-I295)*parameters!B$6</f>
        <v>19</v>
      </c>
      <c r="K295" s="1">
        <f t="shared" si="19"/>
        <v>51.315789473684212</v>
      </c>
    </row>
    <row r="296" spans="1:11" x14ac:dyDescent="0.45">
      <c r="A296" s="2">
        <v>309</v>
      </c>
      <c r="B296" s="2">
        <v>975</v>
      </c>
      <c r="C296" s="2">
        <v>38</v>
      </c>
      <c r="D296" s="4">
        <f t="shared" si="16"/>
        <v>25.657894736842106</v>
      </c>
      <c r="E296" s="4">
        <f t="shared" si="17"/>
        <v>1.481025641025641</v>
      </c>
      <c r="F296" s="2">
        <f>1+ROUNDDOWN((C296-parameters!$B$3-parameters!$B$4)/(parameters!$B$3+parameters!$B$2),0)</f>
        <v>6</v>
      </c>
      <c r="G296" s="2">
        <f>1+ROUNDDOWN((D296-parameters!$B$3-parameters!$B$4)/(parameters!$B$3+parameters!$B$2),0)</f>
        <v>4</v>
      </c>
      <c r="H296" s="2">
        <f t="shared" si="18"/>
        <v>24</v>
      </c>
      <c r="I296" s="2">
        <f>parameters!$B$5</f>
        <v>1</v>
      </c>
      <c r="J296" s="2">
        <f>(H296-I296)*parameters!B$6</f>
        <v>23</v>
      </c>
      <c r="K296" s="1">
        <f t="shared" si="19"/>
        <v>42.391304347826086</v>
      </c>
    </row>
    <row r="297" spans="1:11" x14ac:dyDescent="0.45">
      <c r="A297" s="2">
        <v>310</v>
      </c>
      <c r="B297" s="2">
        <v>975</v>
      </c>
      <c r="C297" s="2">
        <v>39</v>
      </c>
      <c r="D297" s="4">
        <f t="shared" si="16"/>
        <v>25</v>
      </c>
      <c r="E297" s="4">
        <f t="shared" si="17"/>
        <v>1.56</v>
      </c>
      <c r="F297" s="2">
        <f>1+ROUNDDOWN((C297-parameters!$B$3-parameters!$B$4)/(parameters!$B$3+parameters!$B$2),0)</f>
        <v>6</v>
      </c>
      <c r="G297" s="2">
        <f>1+ROUNDDOWN((D297-parameters!$B$3-parameters!$B$4)/(parameters!$B$3+parameters!$B$2),0)</f>
        <v>4</v>
      </c>
      <c r="H297" s="2">
        <f t="shared" si="18"/>
        <v>24</v>
      </c>
      <c r="I297" s="2">
        <f>parameters!$B$5</f>
        <v>1</v>
      </c>
      <c r="J297" s="2">
        <f>(H297-I297)*parameters!B$6</f>
        <v>23</v>
      </c>
      <c r="K297" s="1">
        <f t="shared" si="19"/>
        <v>42.391304347826086</v>
      </c>
    </row>
    <row r="298" spans="1:11" x14ac:dyDescent="0.45">
      <c r="A298" s="2">
        <v>311</v>
      </c>
      <c r="B298" s="2">
        <v>975</v>
      </c>
      <c r="C298" s="2">
        <v>40</v>
      </c>
      <c r="D298" s="4">
        <f t="shared" si="16"/>
        <v>24.375</v>
      </c>
      <c r="E298" s="4">
        <f t="shared" si="17"/>
        <v>1.641025641025641</v>
      </c>
      <c r="F298" s="2">
        <f>1+ROUNDDOWN((C298-parameters!$B$3-parameters!$B$4)/(parameters!$B$3+parameters!$B$2),0)</f>
        <v>6</v>
      </c>
      <c r="G298" s="2">
        <f>1+ROUNDDOWN((D298-parameters!$B$3-parameters!$B$4)/(parameters!$B$3+parameters!$B$2),0)</f>
        <v>4</v>
      </c>
      <c r="H298" s="2">
        <f t="shared" si="18"/>
        <v>24</v>
      </c>
      <c r="I298" s="2">
        <f>parameters!$B$5</f>
        <v>1</v>
      </c>
      <c r="J298" s="2">
        <f>(H298-I298)*parameters!B$6</f>
        <v>23</v>
      </c>
      <c r="K298" s="1">
        <f t="shared" si="19"/>
        <v>42.391304347826086</v>
      </c>
    </row>
    <row r="299" spans="1:11" x14ac:dyDescent="0.45">
      <c r="A299" s="2">
        <v>312</v>
      </c>
      <c r="B299" s="2">
        <v>975</v>
      </c>
      <c r="C299" s="2">
        <v>41</v>
      </c>
      <c r="D299" s="4">
        <f t="shared" si="16"/>
        <v>23.780487804878049</v>
      </c>
      <c r="E299" s="4">
        <f t="shared" si="17"/>
        <v>1.724102564102564</v>
      </c>
      <c r="F299" s="2">
        <f>1+ROUNDDOWN((C299-parameters!$B$3-parameters!$B$4)/(parameters!$B$3+parameters!$B$2),0)</f>
        <v>6</v>
      </c>
      <c r="G299" s="2">
        <f>1+ROUNDDOWN((D299-parameters!$B$3-parameters!$B$4)/(parameters!$B$3+parameters!$B$2),0)</f>
        <v>3</v>
      </c>
      <c r="H299" s="2">
        <f t="shared" si="18"/>
        <v>18</v>
      </c>
      <c r="I299" s="2">
        <f>parameters!$B$5</f>
        <v>1</v>
      </c>
      <c r="J299" s="2">
        <f>(H299-I299)*parameters!B$6</f>
        <v>17</v>
      </c>
      <c r="K299" s="1">
        <f t="shared" si="19"/>
        <v>57.352941176470587</v>
      </c>
    </row>
    <row r="300" spans="1:11" x14ac:dyDescent="0.45">
      <c r="A300" s="2">
        <v>313</v>
      </c>
      <c r="B300" s="2">
        <v>975</v>
      </c>
      <c r="C300" s="2">
        <v>42</v>
      </c>
      <c r="D300" s="4">
        <f t="shared" si="16"/>
        <v>23.214285714285715</v>
      </c>
      <c r="E300" s="4">
        <f t="shared" si="17"/>
        <v>1.8092307692307692</v>
      </c>
      <c r="F300" s="2">
        <f>1+ROUNDDOWN((C300-parameters!$B$3-parameters!$B$4)/(parameters!$B$3+parameters!$B$2),0)</f>
        <v>6</v>
      </c>
      <c r="G300" s="2">
        <f>1+ROUNDDOWN((D300-parameters!$B$3-parameters!$B$4)/(parameters!$B$3+parameters!$B$2),0)</f>
        <v>3</v>
      </c>
      <c r="H300" s="2">
        <f t="shared" si="18"/>
        <v>18</v>
      </c>
      <c r="I300" s="2">
        <f>parameters!$B$5</f>
        <v>1</v>
      </c>
      <c r="J300" s="2">
        <f>(H300-I300)*parameters!B$6</f>
        <v>17</v>
      </c>
      <c r="K300" s="1">
        <f t="shared" si="19"/>
        <v>57.352941176470587</v>
      </c>
    </row>
    <row r="301" spans="1:11" x14ac:dyDescent="0.45">
      <c r="A301" s="2">
        <v>314</v>
      </c>
      <c r="B301" s="2">
        <v>975</v>
      </c>
      <c r="C301" s="2">
        <v>43</v>
      </c>
      <c r="D301" s="4">
        <f t="shared" si="16"/>
        <v>22.674418604651162</v>
      </c>
      <c r="E301" s="4">
        <f t="shared" si="17"/>
        <v>1.8964102564102565</v>
      </c>
      <c r="F301" s="2">
        <f>1+ROUNDDOWN((C301-parameters!$B$3-parameters!$B$4)/(parameters!$B$3+parameters!$B$2),0)</f>
        <v>6</v>
      </c>
      <c r="G301" s="2">
        <f>1+ROUNDDOWN((D301-parameters!$B$3-parameters!$B$4)/(parameters!$B$3+parameters!$B$2),0)</f>
        <v>3</v>
      </c>
      <c r="H301" s="2">
        <f t="shared" si="18"/>
        <v>18</v>
      </c>
      <c r="I301" s="2">
        <f>parameters!$B$5</f>
        <v>1</v>
      </c>
      <c r="J301" s="2">
        <f>(H301-I301)*parameters!B$6</f>
        <v>17</v>
      </c>
      <c r="K301" s="1">
        <f t="shared" si="19"/>
        <v>57.352941176470587</v>
      </c>
    </row>
    <row r="302" spans="1:11" x14ac:dyDescent="0.45">
      <c r="A302" s="2">
        <v>315</v>
      </c>
      <c r="B302" s="2">
        <v>975</v>
      </c>
      <c r="C302" s="2">
        <v>44</v>
      </c>
      <c r="D302" s="4">
        <f t="shared" si="16"/>
        <v>22.15909090909091</v>
      </c>
      <c r="E302" s="4">
        <f t="shared" si="17"/>
        <v>1.9856410256410255</v>
      </c>
      <c r="F302" s="2">
        <f>1+ROUNDDOWN((C302-parameters!$B$3-parameters!$B$4)/(parameters!$B$3+parameters!$B$2),0)</f>
        <v>6</v>
      </c>
      <c r="G302" s="2">
        <f>1+ROUNDDOWN((D302-parameters!$B$3-parameters!$B$4)/(parameters!$B$3+parameters!$B$2),0)</f>
        <v>3</v>
      </c>
      <c r="H302" s="2">
        <f t="shared" si="18"/>
        <v>18</v>
      </c>
      <c r="I302" s="2">
        <f>parameters!$B$5</f>
        <v>1</v>
      </c>
      <c r="J302" s="2">
        <f>(H302-I302)*parameters!B$6</f>
        <v>17</v>
      </c>
      <c r="K302" s="1">
        <f t="shared" si="19"/>
        <v>57.352941176470587</v>
      </c>
    </row>
    <row r="303" spans="1:11" x14ac:dyDescent="0.45">
      <c r="A303" s="2">
        <v>322</v>
      </c>
      <c r="B303" s="2">
        <v>1000</v>
      </c>
      <c r="C303" s="2">
        <v>22</v>
      </c>
      <c r="D303" s="4">
        <f t="shared" si="16"/>
        <v>45.454545454545453</v>
      </c>
      <c r="E303" s="4">
        <f t="shared" si="17"/>
        <v>0.48400000000000004</v>
      </c>
      <c r="F303" s="2">
        <f>1+ROUNDDOWN((C303-parameters!$B$3-parameters!$B$4)/(parameters!$B$3+parameters!$B$2),0)</f>
        <v>3</v>
      </c>
      <c r="G303" s="2">
        <f>1+ROUNDDOWN((D303-parameters!$B$3-parameters!$B$4)/(parameters!$B$3+parameters!$B$2),0)</f>
        <v>7</v>
      </c>
      <c r="H303" s="2">
        <f t="shared" si="18"/>
        <v>21</v>
      </c>
      <c r="I303" s="2">
        <f>parameters!$B$5</f>
        <v>1</v>
      </c>
      <c r="J303" s="2">
        <f>(H303-I303)*parameters!B$6</f>
        <v>20</v>
      </c>
      <c r="K303" s="1">
        <f t="shared" si="19"/>
        <v>50</v>
      </c>
    </row>
    <row r="304" spans="1:11" x14ac:dyDescent="0.45">
      <c r="A304" s="2">
        <v>323</v>
      </c>
      <c r="B304" s="2">
        <v>1000</v>
      </c>
      <c r="C304" s="2">
        <v>23</v>
      </c>
      <c r="D304" s="4">
        <f t="shared" si="16"/>
        <v>43.478260869565219</v>
      </c>
      <c r="E304" s="4">
        <f t="shared" si="17"/>
        <v>0.52900000000000003</v>
      </c>
      <c r="F304" s="2">
        <f>1+ROUNDDOWN((C304-parameters!$B$3-parameters!$B$4)/(parameters!$B$3+parameters!$B$2),0)</f>
        <v>3</v>
      </c>
      <c r="G304" s="2">
        <f>1+ROUNDDOWN((D304-parameters!$B$3-parameters!$B$4)/(parameters!$B$3+parameters!$B$2),0)</f>
        <v>6</v>
      </c>
      <c r="H304" s="2">
        <f t="shared" si="18"/>
        <v>18</v>
      </c>
      <c r="I304" s="2">
        <f>parameters!$B$5</f>
        <v>1</v>
      </c>
      <c r="J304" s="2">
        <f>(H304-I304)*parameters!B$6</f>
        <v>17</v>
      </c>
      <c r="K304" s="1">
        <f t="shared" si="19"/>
        <v>58.823529411764703</v>
      </c>
    </row>
    <row r="305" spans="1:11" x14ac:dyDescent="0.45">
      <c r="A305" s="2">
        <v>324</v>
      </c>
      <c r="B305" s="2">
        <v>1000</v>
      </c>
      <c r="C305" s="2">
        <v>24</v>
      </c>
      <c r="D305" s="4">
        <f t="shared" si="16"/>
        <v>41.666666666666664</v>
      </c>
      <c r="E305" s="4">
        <f t="shared" si="17"/>
        <v>0.57600000000000007</v>
      </c>
      <c r="F305" s="2">
        <f>1+ROUNDDOWN((C305-parameters!$B$3-parameters!$B$4)/(parameters!$B$3+parameters!$B$2),0)</f>
        <v>4</v>
      </c>
      <c r="G305" s="2">
        <f>1+ROUNDDOWN((D305-parameters!$B$3-parameters!$B$4)/(parameters!$B$3+parameters!$B$2),0)</f>
        <v>6</v>
      </c>
      <c r="H305" s="2">
        <f t="shared" si="18"/>
        <v>24</v>
      </c>
      <c r="I305" s="2">
        <f>parameters!$B$5</f>
        <v>1</v>
      </c>
      <c r="J305" s="2">
        <f>(H305-I305)*parameters!B$6</f>
        <v>23</v>
      </c>
      <c r="K305" s="1">
        <f t="shared" si="19"/>
        <v>43.478260869565219</v>
      </c>
    </row>
    <row r="306" spans="1:11" x14ac:dyDescent="0.45">
      <c r="A306" s="2">
        <v>325</v>
      </c>
      <c r="B306" s="2">
        <v>1000</v>
      </c>
      <c r="C306" s="2">
        <v>25</v>
      </c>
      <c r="D306" s="4">
        <f t="shared" si="16"/>
        <v>40</v>
      </c>
      <c r="E306" s="4">
        <f t="shared" si="17"/>
        <v>0.625</v>
      </c>
      <c r="F306" s="2">
        <f>1+ROUNDDOWN((C306-parameters!$B$3-parameters!$B$4)/(parameters!$B$3+parameters!$B$2),0)</f>
        <v>4</v>
      </c>
      <c r="G306" s="2">
        <f>1+ROUNDDOWN((D306-parameters!$B$3-parameters!$B$4)/(parameters!$B$3+parameters!$B$2),0)</f>
        <v>6</v>
      </c>
      <c r="H306" s="2">
        <f t="shared" si="18"/>
        <v>24</v>
      </c>
      <c r="I306" s="2">
        <f>parameters!$B$5</f>
        <v>1</v>
      </c>
      <c r="J306" s="2">
        <f>(H306-I306)*parameters!B$6</f>
        <v>23</v>
      </c>
      <c r="K306" s="1">
        <f t="shared" si="19"/>
        <v>43.478260869565219</v>
      </c>
    </row>
    <row r="307" spans="1:11" x14ac:dyDescent="0.45">
      <c r="A307" s="2">
        <v>326</v>
      </c>
      <c r="B307" s="2">
        <v>1000</v>
      </c>
      <c r="C307" s="2">
        <v>26</v>
      </c>
      <c r="D307" s="4">
        <f t="shared" si="16"/>
        <v>38.46153846153846</v>
      </c>
      <c r="E307" s="4">
        <f t="shared" si="17"/>
        <v>0.67600000000000005</v>
      </c>
      <c r="F307" s="2">
        <f>1+ROUNDDOWN((C307-parameters!$B$3-parameters!$B$4)/(parameters!$B$3+parameters!$B$2),0)</f>
        <v>4</v>
      </c>
      <c r="G307" s="2">
        <f>1+ROUNDDOWN((D307-parameters!$B$3-parameters!$B$4)/(parameters!$B$3+parameters!$B$2),0)</f>
        <v>6</v>
      </c>
      <c r="H307" s="2">
        <f t="shared" si="18"/>
        <v>24</v>
      </c>
      <c r="I307" s="2">
        <f>parameters!$B$5</f>
        <v>1</v>
      </c>
      <c r="J307" s="2">
        <f>(H307-I307)*parameters!B$6</f>
        <v>23</v>
      </c>
      <c r="K307" s="1">
        <f t="shared" si="19"/>
        <v>43.478260869565219</v>
      </c>
    </row>
    <row r="308" spans="1:11" x14ac:dyDescent="0.45">
      <c r="A308" s="2">
        <v>327</v>
      </c>
      <c r="B308" s="2">
        <v>1000</v>
      </c>
      <c r="C308" s="2">
        <v>27</v>
      </c>
      <c r="D308" s="4">
        <f t="shared" si="16"/>
        <v>37.037037037037038</v>
      </c>
      <c r="E308" s="4">
        <f t="shared" si="17"/>
        <v>0.72899999999999998</v>
      </c>
      <c r="F308" s="2">
        <f>1+ROUNDDOWN((C308-parameters!$B$3-parameters!$B$4)/(parameters!$B$3+parameters!$B$2),0)</f>
        <v>4</v>
      </c>
      <c r="G308" s="2">
        <f>1+ROUNDDOWN((D308-parameters!$B$3-parameters!$B$4)/(parameters!$B$3+parameters!$B$2),0)</f>
        <v>5</v>
      </c>
      <c r="H308" s="2">
        <f t="shared" si="18"/>
        <v>20</v>
      </c>
      <c r="I308" s="2">
        <f>parameters!$B$5</f>
        <v>1</v>
      </c>
      <c r="J308" s="2">
        <f>(H308-I308)*parameters!B$6</f>
        <v>19</v>
      </c>
      <c r="K308" s="1">
        <f t="shared" si="19"/>
        <v>52.631578947368418</v>
      </c>
    </row>
    <row r="309" spans="1:11" x14ac:dyDescent="0.45">
      <c r="A309" s="2">
        <v>328</v>
      </c>
      <c r="B309" s="2">
        <v>1000</v>
      </c>
      <c r="C309" s="2">
        <v>28</v>
      </c>
      <c r="D309" s="4">
        <f t="shared" si="16"/>
        <v>35.714285714285715</v>
      </c>
      <c r="E309" s="4">
        <f t="shared" si="17"/>
        <v>0.78400000000000003</v>
      </c>
      <c r="F309" s="2">
        <f>1+ROUNDDOWN((C309-parameters!$B$3-parameters!$B$4)/(parameters!$B$3+parameters!$B$2),0)</f>
        <v>4</v>
      </c>
      <c r="G309" s="2">
        <f>1+ROUNDDOWN((D309-parameters!$B$3-parameters!$B$4)/(parameters!$B$3+parameters!$B$2),0)</f>
        <v>5</v>
      </c>
      <c r="H309" s="2">
        <f t="shared" si="18"/>
        <v>20</v>
      </c>
      <c r="I309" s="2">
        <f>parameters!$B$5</f>
        <v>1</v>
      </c>
      <c r="J309" s="2">
        <f>(H309-I309)*parameters!B$6</f>
        <v>19</v>
      </c>
      <c r="K309" s="1">
        <f t="shared" si="19"/>
        <v>52.631578947368418</v>
      </c>
    </row>
    <row r="310" spans="1:11" x14ac:dyDescent="0.45">
      <c r="A310" s="2">
        <v>329</v>
      </c>
      <c r="B310" s="2">
        <v>1000</v>
      </c>
      <c r="C310" s="2">
        <v>29</v>
      </c>
      <c r="D310" s="4">
        <f t="shared" si="16"/>
        <v>34.482758620689658</v>
      </c>
      <c r="E310" s="4">
        <f t="shared" si="17"/>
        <v>0.84099999999999997</v>
      </c>
      <c r="F310" s="2">
        <f>1+ROUNDDOWN((C310-parameters!$B$3-parameters!$B$4)/(parameters!$B$3+parameters!$B$2),0)</f>
        <v>4</v>
      </c>
      <c r="G310" s="2">
        <f>1+ROUNDDOWN((D310-parameters!$B$3-parameters!$B$4)/(parameters!$B$3+parameters!$B$2),0)</f>
        <v>5</v>
      </c>
      <c r="H310" s="2">
        <f t="shared" si="18"/>
        <v>20</v>
      </c>
      <c r="I310" s="2">
        <f>parameters!$B$5</f>
        <v>1</v>
      </c>
      <c r="J310" s="2">
        <f>(H310-I310)*parameters!B$6</f>
        <v>19</v>
      </c>
      <c r="K310" s="1">
        <f t="shared" si="19"/>
        <v>52.631578947368418</v>
      </c>
    </row>
    <row r="311" spans="1:11" x14ac:dyDescent="0.45">
      <c r="A311" s="2">
        <v>330</v>
      </c>
      <c r="B311" s="2">
        <v>1000</v>
      </c>
      <c r="C311" s="2">
        <v>30</v>
      </c>
      <c r="D311" s="4">
        <f t="shared" si="16"/>
        <v>33.333333333333336</v>
      </c>
      <c r="E311" s="4">
        <f t="shared" si="17"/>
        <v>0.89999999999999991</v>
      </c>
      <c r="F311" s="2">
        <f>1+ROUNDDOWN((C311-parameters!$B$3-parameters!$B$4)/(parameters!$B$3+parameters!$B$2),0)</f>
        <v>4</v>
      </c>
      <c r="G311" s="2">
        <f>1+ROUNDDOWN((D311-parameters!$B$3-parameters!$B$4)/(parameters!$B$3+parameters!$B$2),0)</f>
        <v>5</v>
      </c>
      <c r="H311" s="2">
        <f t="shared" si="18"/>
        <v>20</v>
      </c>
      <c r="I311" s="2">
        <f>parameters!$B$5</f>
        <v>1</v>
      </c>
      <c r="J311" s="2">
        <f>(H311-I311)*parameters!B$6</f>
        <v>19</v>
      </c>
      <c r="K311" s="1">
        <f t="shared" si="19"/>
        <v>52.631578947368418</v>
      </c>
    </row>
    <row r="312" spans="1:11" x14ac:dyDescent="0.45">
      <c r="A312" s="2">
        <v>331</v>
      </c>
      <c r="B312" s="2">
        <v>1000</v>
      </c>
      <c r="C312" s="2">
        <v>31</v>
      </c>
      <c r="D312" s="4">
        <f t="shared" si="16"/>
        <v>32.258064516129032</v>
      </c>
      <c r="E312" s="4">
        <f t="shared" si="17"/>
        <v>0.96099999999999997</v>
      </c>
      <c r="F312" s="2">
        <f>1+ROUNDDOWN((C312-parameters!$B$3-parameters!$B$4)/(parameters!$B$3+parameters!$B$2),0)</f>
        <v>5</v>
      </c>
      <c r="G312" s="2">
        <f>1+ROUNDDOWN((D312-parameters!$B$3-parameters!$B$4)/(parameters!$B$3+parameters!$B$2),0)</f>
        <v>5</v>
      </c>
      <c r="H312" s="2">
        <f t="shared" si="18"/>
        <v>25</v>
      </c>
      <c r="I312" s="2">
        <f>parameters!$B$5</f>
        <v>1</v>
      </c>
      <c r="J312" s="2">
        <f>(H312-I312)*parameters!B$6</f>
        <v>24</v>
      </c>
      <c r="K312" s="1">
        <f t="shared" si="19"/>
        <v>41.666666666666664</v>
      </c>
    </row>
    <row r="313" spans="1:11" x14ac:dyDescent="0.45">
      <c r="A313" s="2">
        <v>332</v>
      </c>
      <c r="B313" s="2">
        <v>1000</v>
      </c>
      <c r="C313" s="2">
        <v>32</v>
      </c>
      <c r="D313" s="4">
        <f t="shared" si="16"/>
        <v>31.25</v>
      </c>
      <c r="E313" s="4">
        <f t="shared" si="17"/>
        <v>1.024</v>
      </c>
      <c r="F313" s="2">
        <f>1+ROUNDDOWN((C313-parameters!$B$3-parameters!$B$4)/(parameters!$B$3+parameters!$B$2),0)</f>
        <v>5</v>
      </c>
      <c r="G313" s="2">
        <f>1+ROUNDDOWN((D313-parameters!$B$3-parameters!$B$4)/(parameters!$B$3+parameters!$B$2),0)</f>
        <v>5</v>
      </c>
      <c r="H313" s="2">
        <f t="shared" si="18"/>
        <v>25</v>
      </c>
      <c r="I313" s="2">
        <f>parameters!$B$5</f>
        <v>1</v>
      </c>
      <c r="J313" s="2">
        <f>(H313-I313)*parameters!B$6</f>
        <v>24</v>
      </c>
      <c r="K313" s="1">
        <f t="shared" si="19"/>
        <v>41.666666666666664</v>
      </c>
    </row>
    <row r="314" spans="1:11" x14ac:dyDescent="0.45">
      <c r="A314" s="2">
        <v>333</v>
      </c>
      <c r="B314" s="2">
        <v>1000</v>
      </c>
      <c r="C314" s="2">
        <v>33</v>
      </c>
      <c r="D314" s="4">
        <f t="shared" si="16"/>
        <v>30.303030303030305</v>
      </c>
      <c r="E314" s="4">
        <f t="shared" si="17"/>
        <v>1.089</v>
      </c>
      <c r="F314" s="2">
        <f>1+ROUNDDOWN((C314-parameters!$B$3-parameters!$B$4)/(parameters!$B$3+parameters!$B$2),0)</f>
        <v>5</v>
      </c>
      <c r="G314" s="2">
        <f>1+ROUNDDOWN((D314-parameters!$B$3-parameters!$B$4)/(parameters!$B$3+parameters!$B$2),0)</f>
        <v>4</v>
      </c>
      <c r="H314" s="2">
        <f t="shared" si="18"/>
        <v>20</v>
      </c>
      <c r="I314" s="2">
        <f>parameters!$B$5</f>
        <v>1</v>
      </c>
      <c r="J314" s="2">
        <f>(H314-I314)*parameters!B$6</f>
        <v>19</v>
      </c>
      <c r="K314" s="1">
        <f t="shared" si="19"/>
        <v>52.631578947368418</v>
      </c>
    </row>
    <row r="315" spans="1:11" x14ac:dyDescent="0.45">
      <c r="A315" s="2">
        <v>334</v>
      </c>
      <c r="B315" s="2">
        <v>1000</v>
      </c>
      <c r="C315" s="2">
        <v>34</v>
      </c>
      <c r="D315" s="4">
        <f t="shared" si="16"/>
        <v>29.411764705882351</v>
      </c>
      <c r="E315" s="4">
        <f t="shared" si="17"/>
        <v>1.1560000000000001</v>
      </c>
      <c r="F315" s="2">
        <f>1+ROUNDDOWN((C315-parameters!$B$3-parameters!$B$4)/(parameters!$B$3+parameters!$B$2),0)</f>
        <v>5</v>
      </c>
      <c r="G315" s="2">
        <f>1+ROUNDDOWN((D315-parameters!$B$3-parameters!$B$4)/(parameters!$B$3+parameters!$B$2),0)</f>
        <v>4</v>
      </c>
      <c r="H315" s="2">
        <f t="shared" si="18"/>
        <v>20</v>
      </c>
      <c r="I315" s="2">
        <f>parameters!$B$5</f>
        <v>1</v>
      </c>
      <c r="J315" s="2">
        <f>(H315-I315)*parameters!B$6</f>
        <v>19</v>
      </c>
      <c r="K315" s="1">
        <f t="shared" si="19"/>
        <v>52.631578947368418</v>
      </c>
    </row>
    <row r="316" spans="1:11" x14ac:dyDescent="0.45">
      <c r="A316" s="2">
        <v>335</v>
      </c>
      <c r="B316" s="2">
        <v>1000</v>
      </c>
      <c r="C316" s="2">
        <v>35</v>
      </c>
      <c r="D316" s="4">
        <f t="shared" si="16"/>
        <v>28.571428571428573</v>
      </c>
      <c r="E316" s="4">
        <f t="shared" si="17"/>
        <v>1.2249999999999999</v>
      </c>
      <c r="F316" s="2">
        <f>1+ROUNDDOWN((C316-parameters!$B$3-parameters!$B$4)/(parameters!$B$3+parameters!$B$2),0)</f>
        <v>5</v>
      </c>
      <c r="G316" s="2">
        <f>1+ROUNDDOWN((D316-parameters!$B$3-parameters!$B$4)/(parameters!$B$3+parameters!$B$2),0)</f>
        <v>4</v>
      </c>
      <c r="H316" s="2">
        <f t="shared" si="18"/>
        <v>20</v>
      </c>
      <c r="I316" s="2">
        <f>parameters!$B$5</f>
        <v>1</v>
      </c>
      <c r="J316" s="2">
        <f>(H316-I316)*parameters!B$6</f>
        <v>19</v>
      </c>
      <c r="K316" s="1">
        <f t="shared" si="19"/>
        <v>52.631578947368418</v>
      </c>
    </row>
    <row r="317" spans="1:11" x14ac:dyDescent="0.45">
      <c r="A317" s="2">
        <v>336</v>
      </c>
      <c r="B317" s="2">
        <v>1000</v>
      </c>
      <c r="C317" s="2">
        <v>36</v>
      </c>
      <c r="D317" s="4">
        <f t="shared" si="16"/>
        <v>27.777777777777779</v>
      </c>
      <c r="E317" s="4">
        <f t="shared" si="17"/>
        <v>1.296</v>
      </c>
      <c r="F317" s="2">
        <f>1+ROUNDDOWN((C317-parameters!$B$3-parameters!$B$4)/(parameters!$B$3+parameters!$B$2),0)</f>
        <v>5</v>
      </c>
      <c r="G317" s="2">
        <f>1+ROUNDDOWN((D317-parameters!$B$3-parameters!$B$4)/(parameters!$B$3+parameters!$B$2),0)</f>
        <v>4</v>
      </c>
      <c r="H317" s="2">
        <f t="shared" si="18"/>
        <v>20</v>
      </c>
      <c r="I317" s="2">
        <f>parameters!$B$5</f>
        <v>1</v>
      </c>
      <c r="J317" s="2">
        <f>(H317-I317)*parameters!B$6</f>
        <v>19</v>
      </c>
      <c r="K317" s="1">
        <f t="shared" si="19"/>
        <v>52.631578947368418</v>
      </c>
    </row>
    <row r="318" spans="1:11" x14ac:dyDescent="0.45">
      <c r="A318" s="2">
        <v>337</v>
      </c>
      <c r="B318" s="2">
        <v>1000</v>
      </c>
      <c r="C318" s="2">
        <v>37</v>
      </c>
      <c r="D318" s="4">
        <f t="shared" si="16"/>
        <v>27.027027027027028</v>
      </c>
      <c r="E318" s="4">
        <f t="shared" si="17"/>
        <v>1.369</v>
      </c>
      <c r="F318" s="2">
        <f>1+ROUNDDOWN((C318-parameters!$B$3-parameters!$B$4)/(parameters!$B$3+parameters!$B$2),0)</f>
        <v>5</v>
      </c>
      <c r="G318" s="2">
        <f>1+ROUNDDOWN((D318-parameters!$B$3-parameters!$B$4)/(parameters!$B$3+parameters!$B$2),0)</f>
        <v>4</v>
      </c>
      <c r="H318" s="2">
        <f t="shared" si="18"/>
        <v>20</v>
      </c>
      <c r="I318" s="2">
        <f>parameters!$B$5</f>
        <v>1</v>
      </c>
      <c r="J318" s="2">
        <f>(H318-I318)*parameters!B$6</f>
        <v>19</v>
      </c>
      <c r="K318" s="1">
        <f t="shared" si="19"/>
        <v>52.631578947368418</v>
      </c>
    </row>
    <row r="319" spans="1:11" x14ac:dyDescent="0.45">
      <c r="A319" s="2">
        <v>338</v>
      </c>
      <c r="B319" s="2">
        <v>1000</v>
      </c>
      <c r="C319" s="2">
        <v>38</v>
      </c>
      <c r="D319" s="4">
        <f t="shared" si="16"/>
        <v>26.315789473684209</v>
      </c>
      <c r="E319" s="4">
        <f t="shared" si="17"/>
        <v>1.4440000000000002</v>
      </c>
      <c r="F319" s="2">
        <f>1+ROUNDDOWN((C319-parameters!$B$3-parameters!$B$4)/(parameters!$B$3+parameters!$B$2),0)</f>
        <v>6</v>
      </c>
      <c r="G319" s="2">
        <f>1+ROUNDDOWN((D319-parameters!$B$3-parameters!$B$4)/(parameters!$B$3+parameters!$B$2),0)</f>
        <v>4</v>
      </c>
      <c r="H319" s="2">
        <f t="shared" si="18"/>
        <v>24</v>
      </c>
      <c r="I319" s="2">
        <f>parameters!$B$5</f>
        <v>1</v>
      </c>
      <c r="J319" s="2">
        <f>(H319-I319)*parameters!B$6</f>
        <v>23</v>
      </c>
      <c r="K319" s="1">
        <f t="shared" si="19"/>
        <v>43.478260869565219</v>
      </c>
    </row>
    <row r="320" spans="1:11" x14ac:dyDescent="0.45">
      <c r="A320" s="2">
        <v>339</v>
      </c>
      <c r="B320" s="2">
        <v>1000</v>
      </c>
      <c r="C320" s="2">
        <v>39</v>
      </c>
      <c r="D320" s="4">
        <f t="shared" si="16"/>
        <v>25.641025641025642</v>
      </c>
      <c r="E320" s="4">
        <f t="shared" si="17"/>
        <v>1.5209999999999999</v>
      </c>
      <c r="F320" s="2">
        <f>1+ROUNDDOWN((C320-parameters!$B$3-parameters!$B$4)/(parameters!$B$3+parameters!$B$2),0)</f>
        <v>6</v>
      </c>
      <c r="G320" s="2">
        <f>1+ROUNDDOWN((D320-parameters!$B$3-parameters!$B$4)/(parameters!$B$3+parameters!$B$2),0)</f>
        <v>4</v>
      </c>
      <c r="H320" s="2">
        <f t="shared" si="18"/>
        <v>24</v>
      </c>
      <c r="I320" s="2">
        <f>parameters!$B$5</f>
        <v>1</v>
      </c>
      <c r="J320" s="2">
        <f>(H320-I320)*parameters!B$6</f>
        <v>23</v>
      </c>
      <c r="K320" s="1">
        <f t="shared" si="19"/>
        <v>43.478260869565219</v>
      </c>
    </row>
    <row r="321" spans="1:11" x14ac:dyDescent="0.45">
      <c r="A321" s="2">
        <v>340</v>
      </c>
      <c r="B321" s="2">
        <v>1000</v>
      </c>
      <c r="C321" s="2">
        <v>40</v>
      </c>
      <c r="D321" s="4">
        <f t="shared" si="16"/>
        <v>25</v>
      </c>
      <c r="E321" s="4">
        <f t="shared" si="17"/>
        <v>1.6</v>
      </c>
      <c r="F321" s="2">
        <f>1+ROUNDDOWN((C321-parameters!$B$3-parameters!$B$4)/(parameters!$B$3+parameters!$B$2),0)</f>
        <v>6</v>
      </c>
      <c r="G321" s="2">
        <f>1+ROUNDDOWN((D321-parameters!$B$3-parameters!$B$4)/(parameters!$B$3+parameters!$B$2),0)</f>
        <v>4</v>
      </c>
      <c r="H321" s="2">
        <f t="shared" si="18"/>
        <v>24</v>
      </c>
      <c r="I321" s="2">
        <f>parameters!$B$5</f>
        <v>1</v>
      </c>
      <c r="J321" s="2">
        <f>(H321-I321)*parameters!B$6</f>
        <v>23</v>
      </c>
      <c r="K321" s="1">
        <f t="shared" si="19"/>
        <v>43.478260869565219</v>
      </c>
    </row>
    <row r="322" spans="1:11" x14ac:dyDescent="0.45">
      <c r="A322" s="2">
        <v>341</v>
      </c>
      <c r="B322" s="2">
        <v>1000</v>
      </c>
      <c r="C322" s="2">
        <v>41</v>
      </c>
      <c r="D322" s="4">
        <f t="shared" ref="D322:D385" si="20">B322/C322</f>
        <v>24.390243902439025</v>
      </c>
      <c r="E322" s="4">
        <f t="shared" ref="E322:E385" si="21">C322/D322</f>
        <v>1.681</v>
      </c>
      <c r="F322" s="2">
        <f>1+ROUNDDOWN((C322-parameters!$B$3-parameters!$B$4)/(parameters!$B$3+parameters!$B$2),0)</f>
        <v>6</v>
      </c>
      <c r="G322" s="2">
        <f>1+ROUNDDOWN((D322-parameters!$B$3-parameters!$B$4)/(parameters!$B$3+parameters!$B$2),0)</f>
        <v>4</v>
      </c>
      <c r="H322" s="2">
        <f t="shared" ref="H322:H385" si="22">F322*G322</f>
        <v>24</v>
      </c>
      <c r="I322" s="2">
        <f>parameters!$B$5</f>
        <v>1</v>
      </c>
      <c r="J322" s="2">
        <f>(H322-I322)*parameters!B$6</f>
        <v>23</v>
      </c>
      <c r="K322" s="1">
        <f t="shared" ref="K322:K385" si="23">B322/J322</f>
        <v>43.478260869565219</v>
      </c>
    </row>
    <row r="323" spans="1:11" x14ac:dyDescent="0.45">
      <c r="A323" s="2">
        <v>342</v>
      </c>
      <c r="B323" s="2">
        <v>1000</v>
      </c>
      <c r="C323" s="2">
        <v>42</v>
      </c>
      <c r="D323" s="4">
        <f t="shared" si="20"/>
        <v>23.80952380952381</v>
      </c>
      <c r="E323" s="4">
        <f t="shared" si="21"/>
        <v>1.764</v>
      </c>
      <c r="F323" s="2">
        <f>1+ROUNDDOWN((C323-parameters!$B$3-parameters!$B$4)/(parameters!$B$3+parameters!$B$2),0)</f>
        <v>6</v>
      </c>
      <c r="G323" s="2">
        <f>1+ROUNDDOWN((D323-parameters!$B$3-parameters!$B$4)/(parameters!$B$3+parameters!$B$2),0)</f>
        <v>3</v>
      </c>
      <c r="H323" s="2">
        <f t="shared" si="22"/>
        <v>18</v>
      </c>
      <c r="I323" s="2">
        <f>parameters!$B$5</f>
        <v>1</v>
      </c>
      <c r="J323" s="2">
        <f>(H323-I323)*parameters!B$6</f>
        <v>17</v>
      </c>
      <c r="K323" s="1">
        <f t="shared" si="23"/>
        <v>58.823529411764703</v>
      </c>
    </row>
    <row r="324" spans="1:11" x14ac:dyDescent="0.45">
      <c r="A324" s="2">
        <v>343</v>
      </c>
      <c r="B324" s="2">
        <v>1000</v>
      </c>
      <c r="C324" s="2">
        <v>43</v>
      </c>
      <c r="D324" s="4">
        <f t="shared" si="20"/>
        <v>23.255813953488371</v>
      </c>
      <c r="E324" s="4">
        <f t="shared" si="21"/>
        <v>1.8490000000000002</v>
      </c>
      <c r="F324" s="2">
        <f>1+ROUNDDOWN((C324-parameters!$B$3-parameters!$B$4)/(parameters!$B$3+parameters!$B$2),0)</f>
        <v>6</v>
      </c>
      <c r="G324" s="2">
        <f>1+ROUNDDOWN((D324-parameters!$B$3-parameters!$B$4)/(parameters!$B$3+parameters!$B$2),0)</f>
        <v>3</v>
      </c>
      <c r="H324" s="2">
        <f t="shared" si="22"/>
        <v>18</v>
      </c>
      <c r="I324" s="2">
        <f>parameters!$B$5</f>
        <v>1</v>
      </c>
      <c r="J324" s="2">
        <f>(H324-I324)*parameters!B$6</f>
        <v>17</v>
      </c>
      <c r="K324" s="1">
        <f t="shared" si="23"/>
        <v>58.823529411764703</v>
      </c>
    </row>
    <row r="325" spans="1:11" x14ac:dyDescent="0.45">
      <c r="A325" s="2">
        <v>344</v>
      </c>
      <c r="B325" s="2">
        <v>1000</v>
      </c>
      <c r="C325" s="2">
        <v>44</v>
      </c>
      <c r="D325" s="4">
        <f t="shared" si="20"/>
        <v>22.727272727272727</v>
      </c>
      <c r="E325" s="4">
        <f t="shared" si="21"/>
        <v>1.9360000000000002</v>
      </c>
      <c r="F325" s="2">
        <f>1+ROUNDDOWN((C325-parameters!$B$3-parameters!$B$4)/(parameters!$B$3+parameters!$B$2),0)</f>
        <v>6</v>
      </c>
      <c r="G325" s="2">
        <f>1+ROUNDDOWN((D325-parameters!$B$3-parameters!$B$4)/(parameters!$B$3+parameters!$B$2),0)</f>
        <v>3</v>
      </c>
      <c r="H325" s="2">
        <f t="shared" si="22"/>
        <v>18</v>
      </c>
      <c r="I325" s="2">
        <f>parameters!$B$5</f>
        <v>1</v>
      </c>
      <c r="J325" s="2">
        <f>(H325-I325)*parameters!B$6</f>
        <v>17</v>
      </c>
      <c r="K325" s="1">
        <f t="shared" si="23"/>
        <v>58.823529411764703</v>
      </c>
    </row>
    <row r="326" spans="1:11" x14ac:dyDescent="0.45">
      <c r="A326" s="2">
        <v>345</v>
      </c>
      <c r="B326" s="2">
        <v>1000</v>
      </c>
      <c r="C326" s="2">
        <v>45</v>
      </c>
      <c r="D326" s="4">
        <f t="shared" si="20"/>
        <v>22.222222222222221</v>
      </c>
      <c r="E326" s="4">
        <f t="shared" si="21"/>
        <v>2.0249999999999999</v>
      </c>
      <c r="F326" s="2">
        <f>1+ROUNDDOWN((C326-parameters!$B$3-parameters!$B$4)/(parameters!$B$3+parameters!$B$2),0)</f>
        <v>7</v>
      </c>
      <c r="G326" s="2">
        <f>1+ROUNDDOWN((D326-parameters!$B$3-parameters!$B$4)/(parameters!$B$3+parameters!$B$2),0)</f>
        <v>3</v>
      </c>
      <c r="H326" s="2">
        <f t="shared" si="22"/>
        <v>21</v>
      </c>
      <c r="I326" s="2">
        <f>parameters!$B$5</f>
        <v>1</v>
      </c>
      <c r="J326" s="2">
        <f>(H326-I326)*parameters!B$6</f>
        <v>20</v>
      </c>
      <c r="K326" s="1">
        <f t="shared" si="23"/>
        <v>50</v>
      </c>
    </row>
    <row r="327" spans="1:11" x14ac:dyDescent="0.45">
      <c r="A327" s="2">
        <v>353</v>
      </c>
      <c r="B327" s="2">
        <v>1025</v>
      </c>
      <c r="C327" s="2">
        <v>22</v>
      </c>
      <c r="D327" s="4">
        <f t="shared" si="20"/>
        <v>46.590909090909093</v>
      </c>
      <c r="E327" s="4">
        <f t="shared" si="21"/>
        <v>0.47219512195121949</v>
      </c>
      <c r="F327" s="2">
        <f>1+ROUNDDOWN((C327-parameters!$B$3-parameters!$B$4)/(parameters!$B$3+parameters!$B$2),0)</f>
        <v>3</v>
      </c>
      <c r="G327" s="2">
        <f>1+ROUNDDOWN((D327-parameters!$B$3-parameters!$B$4)/(parameters!$B$3+parameters!$B$2),0)</f>
        <v>7</v>
      </c>
      <c r="H327" s="2">
        <f t="shared" si="22"/>
        <v>21</v>
      </c>
      <c r="I327" s="2">
        <f>parameters!$B$5</f>
        <v>1</v>
      </c>
      <c r="J327" s="2">
        <f>(H327-I327)*parameters!B$6</f>
        <v>20</v>
      </c>
      <c r="K327" s="1">
        <f t="shared" si="23"/>
        <v>51.25</v>
      </c>
    </row>
    <row r="328" spans="1:11" x14ac:dyDescent="0.45">
      <c r="A328" s="2">
        <v>354</v>
      </c>
      <c r="B328" s="2">
        <v>1025</v>
      </c>
      <c r="C328" s="2">
        <v>23</v>
      </c>
      <c r="D328" s="4">
        <f t="shared" si="20"/>
        <v>44.565217391304351</v>
      </c>
      <c r="E328" s="4">
        <f t="shared" si="21"/>
        <v>0.51609756097560977</v>
      </c>
      <c r="F328" s="2">
        <f>1+ROUNDDOWN((C328-parameters!$B$3-parameters!$B$4)/(parameters!$B$3+parameters!$B$2),0)</f>
        <v>3</v>
      </c>
      <c r="G328" s="2">
        <f>1+ROUNDDOWN((D328-parameters!$B$3-parameters!$B$4)/(parameters!$B$3+parameters!$B$2),0)</f>
        <v>6</v>
      </c>
      <c r="H328" s="2">
        <f t="shared" si="22"/>
        <v>18</v>
      </c>
      <c r="I328" s="2">
        <f>parameters!$B$5</f>
        <v>1</v>
      </c>
      <c r="J328" s="2">
        <f>(H328-I328)*parameters!B$6</f>
        <v>17</v>
      </c>
      <c r="K328" s="1">
        <f t="shared" si="23"/>
        <v>60.294117647058826</v>
      </c>
    </row>
    <row r="329" spans="1:11" x14ac:dyDescent="0.45">
      <c r="A329" s="2">
        <v>355</v>
      </c>
      <c r="B329" s="2">
        <v>1025</v>
      </c>
      <c r="C329" s="2">
        <v>24</v>
      </c>
      <c r="D329" s="4">
        <f t="shared" si="20"/>
        <v>42.708333333333336</v>
      </c>
      <c r="E329" s="4">
        <f t="shared" si="21"/>
        <v>0.56195121951219507</v>
      </c>
      <c r="F329" s="2">
        <f>1+ROUNDDOWN((C329-parameters!$B$3-parameters!$B$4)/(parameters!$B$3+parameters!$B$2),0)</f>
        <v>4</v>
      </c>
      <c r="G329" s="2">
        <f>1+ROUNDDOWN((D329-parameters!$B$3-parameters!$B$4)/(parameters!$B$3+parameters!$B$2),0)</f>
        <v>6</v>
      </c>
      <c r="H329" s="2">
        <f t="shared" si="22"/>
        <v>24</v>
      </c>
      <c r="I329" s="2">
        <f>parameters!$B$5</f>
        <v>1</v>
      </c>
      <c r="J329" s="2">
        <f>(H329-I329)*parameters!B$6</f>
        <v>23</v>
      </c>
      <c r="K329" s="1">
        <f t="shared" si="23"/>
        <v>44.565217391304351</v>
      </c>
    </row>
    <row r="330" spans="1:11" x14ac:dyDescent="0.45">
      <c r="A330" s="2">
        <v>356</v>
      </c>
      <c r="B330" s="2">
        <v>1025</v>
      </c>
      <c r="C330" s="2">
        <v>25</v>
      </c>
      <c r="D330" s="4">
        <f t="shared" si="20"/>
        <v>41</v>
      </c>
      <c r="E330" s="4">
        <f t="shared" si="21"/>
        <v>0.6097560975609756</v>
      </c>
      <c r="F330" s="2">
        <f>1+ROUNDDOWN((C330-parameters!$B$3-parameters!$B$4)/(parameters!$B$3+parameters!$B$2),0)</f>
        <v>4</v>
      </c>
      <c r="G330" s="2">
        <f>1+ROUNDDOWN((D330-parameters!$B$3-parameters!$B$4)/(parameters!$B$3+parameters!$B$2),0)</f>
        <v>6</v>
      </c>
      <c r="H330" s="2">
        <f t="shared" si="22"/>
        <v>24</v>
      </c>
      <c r="I330" s="2">
        <f>parameters!$B$5</f>
        <v>1</v>
      </c>
      <c r="J330" s="2">
        <f>(H330-I330)*parameters!B$6</f>
        <v>23</v>
      </c>
      <c r="K330" s="1">
        <f t="shared" si="23"/>
        <v>44.565217391304351</v>
      </c>
    </row>
    <row r="331" spans="1:11" x14ac:dyDescent="0.45">
      <c r="A331" s="2">
        <v>357</v>
      </c>
      <c r="B331" s="2">
        <v>1025</v>
      </c>
      <c r="C331" s="2">
        <v>26</v>
      </c>
      <c r="D331" s="4">
        <f t="shared" si="20"/>
        <v>39.42307692307692</v>
      </c>
      <c r="E331" s="4">
        <f t="shared" si="21"/>
        <v>0.65951219512195125</v>
      </c>
      <c r="F331" s="2">
        <f>1+ROUNDDOWN((C331-parameters!$B$3-parameters!$B$4)/(parameters!$B$3+parameters!$B$2),0)</f>
        <v>4</v>
      </c>
      <c r="G331" s="2">
        <f>1+ROUNDDOWN((D331-parameters!$B$3-parameters!$B$4)/(parameters!$B$3+parameters!$B$2),0)</f>
        <v>6</v>
      </c>
      <c r="H331" s="2">
        <f t="shared" si="22"/>
        <v>24</v>
      </c>
      <c r="I331" s="2">
        <f>parameters!$B$5</f>
        <v>1</v>
      </c>
      <c r="J331" s="2">
        <f>(H331-I331)*parameters!B$6</f>
        <v>23</v>
      </c>
      <c r="K331" s="1">
        <f t="shared" si="23"/>
        <v>44.565217391304351</v>
      </c>
    </row>
    <row r="332" spans="1:11" x14ac:dyDescent="0.45">
      <c r="A332" s="2">
        <v>358</v>
      </c>
      <c r="B332" s="2">
        <v>1025</v>
      </c>
      <c r="C332" s="2">
        <v>27</v>
      </c>
      <c r="D332" s="4">
        <f t="shared" si="20"/>
        <v>37.962962962962962</v>
      </c>
      <c r="E332" s="4">
        <f t="shared" si="21"/>
        <v>0.71121951219512192</v>
      </c>
      <c r="F332" s="2">
        <f>1+ROUNDDOWN((C332-parameters!$B$3-parameters!$B$4)/(parameters!$B$3+parameters!$B$2),0)</f>
        <v>4</v>
      </c>
      <c r="G332" s="2">
        <f>1+ROUNDDOWN((D332-parameters!$B$3-parameters!$B$4)/(parameters!$B$3+parameters!$B$2),0)</f>
        <v>5</v>
      </c>
      <c r="H332" s="2">
        <f t="shared" si="22"/>
        <v>20</v>
      </c>
      <c r="I332" s="2">
        <f>parameters!$B$5</f>
        <v>1</v>
      </c>
      <c r="J332" s="2">
        <f>(H332-I332)*parameters!B$6</f>
        <v>19</v>
      </c>
      <c r="K332" s="1">
        <f t="shared" si="23"/>
        <v>53.94736842105263</v>
      </c>
    </row>
    <row r="333" spans="1:11" x14ac:dyDescent="0.45">
      <c r="A333" s="2">
        <v>359</v>
      </c>
      <c r="B333" s="2">
        <v>1025</v>
      </c>
      <c r="C333" s="2">
        <v>28</v>
      </c>
      <c r="D333" s="4">
        <f t="shared" si="20"/>
        <v>36.607142857142854</v>
      </c>
      <c r="E333" s="4">
        <f t="shared" si="21"/>
        <v>0.76487804878048782</v>
      </c>
      <c r="F333" s="2">
        <f>1+ROUNDDOWN((C333-parameters!$B$3-parameters!$B$4)/(parameters!$B$3+parameters!$B$2),0)</f>
        <v>4</v>
      </c>
      <c r="G333" s="2">
        <f>1+ROUNDDOWN((D333-parameters!$B$3-parameters!$B$4)/(parameters!$B$3+parameters!$B$2),0)</f>
        <v>5</v>
      </c>
      <c r="H333" s="2">
        <f t="shared" si="22"/>
        <v>20</v>
      </c>
      <c r="I333" s="2">
        <f>parameters!$B$5</f>
        <v>1</v>
      </c>
      <c r="J333" s="2">
        <f>(H333-I333)*parameters!B$6</f>
        <v>19</v>
      </c>
      <c r="K333" s="1">
        <f t="shared" si="23"/>
        <v>53.94736842105263</v>
      </c>
    </row>
    <row r="334" spans="1:11" x14ac:dyDescent="0.45">
      <c r="A334" s="2">
        <v>360</v>
      </c>
      <c r="B334" s="2">
        <v>1025</v>
      </c>
      <c r="C334" s="2">
        <v>29</v>
      </c>
      <c r="D334" s="4">
        <f t="shared" si="20"/>
        <v>35.344827586206897</v>
      </c>
      <c r="E334" s="4">
        <f t="shared" si="21"/>
        <v>0.82048780487804873</v>
      </c>
      <c r="F334" s="2">
        <f>1+ROUNDDOWN((C334-parameters!$B$3-parameters!$B$4)/(parameters!$B$3+parameters!$B$2),0)</f>
        <v>4</v>
      </c>
      <c r="G334" s="2">
        <f>1+ROUNDDOWN((D334-parameters!$B$3-parameters!$B$4)/(parameters!$B$3+parameters!$B$2),0)</f>
        <v>5</v>
      </c>
      <c r="H334" s="2">
        <f t="shared" si="22"/>
        <v>20</v>
      </c>
      <c r="I334" s="2">
        <f>parameters!$B$5</f>
        <v>1</v>
      </c>
      <c r="J334" s="2">
        <f>(H334-I334)*parameters!B$6</f>
        <v>19</v>
      </c>
      <c r="K334" s="1">
        <f t="shared" si="23"/>
        <v>53.94736842105263</v>
      </c>
    </row>
    <row r="335" spans="1:11" x14ac:dyDescent="0.45">
      <c r="A335" s="2">
        <v>361</v>
      </c>
      <c r="B335" s="2">
        <v>1025</v>
      </c>
      <c r="C335" s="2">
        <v>30</v>
      </c>
      <c r="D335" s="4">
        <f t="shared" si="20"/>
        <v>34.166666666666664</v>
      </c>
      <c r="E335" s="4">
        <f t="shared" si="21"/>
        <v>0.87804878048780499</v>
      </c>
      <c r="F335" s="2">
        <f>1+ROUNDDOWN((C335-parameters!$B$3-parameters!$B$4)/(parameters!$B$3+parameters!$B$2),0)</f>
        <v>4</v>
      </c>
      <c r="G335" s="2">
        <f>1+ROUNDDOWN((D335-parameters!$B$3-parameters!$B$4)/(parameters!$B$3+parameters!$B$2),0)</f>
        <v>5</v>
      </c>
      <c r="H335" s="2">
        <f t="shared" si="22"/>
        <v>20</v>
      </c>
      <c r="I335" s="2">
        <f>parameters!$B$5</f>
        <v>1</v>
      </c>
      <c r="J335" s="2">
        <f>(H335-I335)*parameters!B$6</f>
        <v>19</v>
      </c>
      <c r="K335" s="1">
        <f t="shared" si="23"/>
        <v>53.94736842105263</v>
      </c>
    </row>
    <row r="336" spans="1:11" x14ac:dyDescent="0.45">
      <c r="A336" s="2">
        <v>362</v>
      </c>
      <c r="B336" s="2">
        <v>1025</v>
      </c>
      <c r="C336" s="2">
        <v>31</v>
      </c>
      <c r="D336" s="4">
        <f t="shared" si="20"/>
        <v>33.064516129032256</v>
      </c>
      <c r="E336" s="4">
        <f t="shared" si="21"/>
        <v>0.93756097560975615</v>
      </c>
      <c r="F336" s="2">
        <f>1+ROUNDDOWN((C336-parameters!$B$3-parameters!$B$4)/(parameters!$B$3+parameters!$B$2),0)</f>
        <v>5</v>
      </c>
      <c r="G336" s="2">
        <f>1+ROUNDDOWN((D336-parameters!$B$3-parameters!$B$4)/(parameters!$B$3+parameters!$B$2),0)</f>
        <v>5</v>
      </c>
      <c r="H336" s="2">
        <f t="shared" si="22"/>
        <v>25</v>
      </c>
      <c r="I336" s="2">
        <f>parameters!$B$5</f>
        <v>1</v>
      </c>
      <c r="J336" s="2">
        <f>(H336-I336)*parameters!B$6</f>
        <v>24</v>
      </c>
      <c r="K336" s="1">
        <f t="shared" si="23"/>
        <v>42.708333333333336</v>
      </c>
    </row>
    <row r="337" spans="1:11" x14ac:dyDescent="0.45">
      <c r="A337" s="2">
        <v>363</v>
      </c>
      <c r="B337" s="2">
        <v>1025</v>
      </c>
      <c r="C337" s="2">
        <v>32</v>
      </c>
      <c r="D337" s="4">
        <f t="shared" si="20"/>
        <v>32.03125</v>
      </c>
      <c r="E337" s="4">
        <f t="shared" si="21"/>
        <v>0.99902439024390244</v>
      </c>
      <c r="F337" s="2">
        <f>1+ROUNDDOWN((C337-parameters!$B$3-parameters!$B$4)/(parameters!$B$3+parameters!$B$2),0)</f>
        <v>5</v>
      </c>
      <c r="G337" s="2">
        <f>1+ROUNDDOWN((D337-parameters!$B$3-parameters!$B$4)/(parameters!$B$3+parameters!$B$2),0)</f>
        <v>5</v>
      </c>
      <c r="H337" s="2">
        <f t="shared" si="22"/>
        <v>25</v>
      </c>
      <c r="I337" s="2">
        <f>parameters!$B$5</f>
        <v>1</v>
      </c>
      <c r="J337" s="2">
        <f>(H337-I337)*parameters!B$6</f>
        <v>24</v>
      </c>
      <c r="K337" s="1">
        <f t="shared" si="23"/>
        <v>42.708333333333336</v>
      </c>
    </row>
    <row r="338" spans="1:11" x14ac:dyDescent="0.45">
      <c r="A338" s="2">
        <v>364</v>
      </c>
      <c r="B338" s="2">
        <v>1025</v>
      </c>
      <c r="C338" s="2">
        <v>33</v>
      </c>
      <c r="D338" s="4">
        <f t="shared" si="20"/>
        <v>31.060606060606062</v>
      </c>
      <c r="E338" s="4">
        <f t="shared" si="21"/>
        <v>1.0624390243902437</v>
      </c>
      <c r="F338" s="2">
        <f>1+ROUNDDOWN((C338-parameters!$B$3-parameters!$B$4)/(parameters!$B$3+parameters!$B$2),0)</f>
        <v>5</v>
      </c>
      <c r="G338" s="2">
        <f>1+ROUNDDOWN((D338-parameters!$B$3-parameters!$B$4)/(parameters!$B$3+parameters!$B$2),0)</f>
        <v>5</v>
      </c>
      <c r="H338" s="2">
        <f t="shared" si="22"/>
        <v>25</v>
      </c>
      <c r="I338" s="2">
        <f>parameters!$B$5</f>
        <v>1</v>
      </c>
      <c r="J338" s="2">
        <f>(H338-I338)*parameters!B$6</f>
        <v>24</v>
      </c>
      <c r="K338" s="1">
        <f t="shared" si="23"/>
        <v>42.708333333333336</v>
      </c>
    </row>
    <row r="339" spans="1:11" x14ac:dyDescent="0.45">
      <c r="A339" s="2">
        <v>365</v>
      </c>
      <c r="B339" s="2">
        <v>1025</v>
      </c>
      <c r="C339" s="2">
        <v>34</v>
      </c>
      <c r="D339" s="4">
        <f t="shared" si="20"/>
        <v>30.147058823529413</v>
      </c>
      <c r="E339" s="4">
        <f t="shared" si="21"/>
        <v>1.1278048780487804</v>
      </c>
      <c r="F339" s="2">
        <f>1+ROUNDDOWN((C339-parameters!$B$3-parameters!$B$4)/(parameters!$B$3+parameters!$B$2),0)</f>
        <v>5</v>
      </c>
      <c r="G339" s="2">
        <f>1+ROUNDDOWN((D339-parameters!$B$3-parameters!$B$4)/(parameters!$B$3+parameters!$B$2),0)</f>
        <v>4</v>
      </c>
      <c r="H339" s="2">
        <f t="shared" si="22"/>
        <v>20</v>
      </c>
      <c r="I339" s="2">
        <f>parameters!$B$5</f>
        <v>1</v>
      </c>
      <c r="J339" s="2">
        <f>(H339-I339)*parameters!B$6</f>
        <v>19</v>
      </c>
      <c r="K339" s="1">
        <f t="shared" si="23"/>
        <v>53.94736842105263</v>
      </c>
    </row>
    <row r="340" spans="1:11" x14ac:dyDescent="0.45">
      <c r="A340" s="2">
        <v>366</v>
      </c>
      <c r="B340" s="2">
        <v>1025</v>
      </c>
      <c r="C340" s="2">
        <v>35</v>
      </c>
      <c r="D340" s="4">
        <f t="shared" si="20"/>
        <v>29.285714285714285</v>
      </c>
      <c r="E340" s="4">
        <f t="shared" si="21"/>
        <v>1.1951219512195121</v>
      </c>
      <c r="F340" s="2">
        <f>1+ROUNDDOWN((C340-parameters!$B$3-parameters!$B$4)/(parameters!$B$3+parameters!$B$2),0)</f>
        <v>5</v>
      </c>
      <c r="G340" s="2">
        <f>1+ROUNDDOWN((D340-parameters!$B$3-parameters!$B$4)/(parameters!$B$3+parameters!$B$2),0)</f>
        <v>4</v>
      </c>
      <c r="H340" s="2">
        <f t="shared" si="22"/>
        <v>20</v>
      </c>
      <c r="I340" s="2">
        <f>parameters!$B$5</f>
        <v>1</v>
      </c>
      <c r="J340" s="2">
        <f>(H340-I340)*parameters!B$6</f>
        <v>19</v>
      </c>
      <c r="K340" s="1">
        <f t="shared" si="23"/>
        <v>53.94736842105263</v>
      </c>
    </row>
    <row r="341" spans="1:11" x14ac:dyDescent="0.45">
      <c r="A341" s="2">
        <v>367</v>
      </c>
      <c r="B341" s="2">
        <v>1025</v>
      </c>
      <c r="C341" s="2">
        <v>36</v>
      </c>
      <c r="D341" s="4">
        <f t="shared" si="20"/>
        <v>28.472222222222221</v>
      </c>
      <c r="E341" s="4">
        <f t="shared" si="21"/>
        <v>1.264390243902439</v>
      </c>
      <c r="F341" s="2">
        <f>1+ROUNDDOWN((C341-parameters!$B$3-parameters!$B$4)/(parameters!$B$3+parameters!$B$2),0)</f>
        <v>5</v>
      </c>
      <c r="G341" s="2">
        <f>1+ROUNDDOWN((D341-parameters!$B$3-parameters!$B$4)/(parameters!$B$3+parameters!$B$2),0)</f>
        <v>4</v>
      </c>
      <c r="H341" s="2">
        <f t="shared" si="22"/>
        <v>20</v>
      </c>
      <c r="I341" s="2">
        <f>parameters!$B$5</f>
        <v>1</v>
      </c>
      <c r="J341" s="2">
        <f>(H341-I341)*parameters!B$6</f>
        <v>19</v>
      </c>
      <c r="K341" s="1">
        <f t="shared" si="23"/>
        <v>53.94736842105263</v>
      </c>
    </row>
    <row r="342" spans="1:11" x14ac:dyDescent="0.45">
      <c r="A342" s="2">
        <v>368</v>
      </c>
      <c r="B342" s="2">
        <v>1025</v>
      </c>
      <c r="C342" s="2">
        <v>37</v>
      </c>
      <c r="D342" s="4">
        <f t="shared" si="20"/>
        <v>27.702702702702702</v>
      </c>
      <c r="E342" s="4">
        <f t="shared" si="21"/>
        <v>1.3356097560975611</v>
      </c>
      <c r="F342" s="2">
        <f>1+ROUNDDOWN((C342-parameters!$B$3-parameters!$B$4)/(parameters!$B$3+parameters!$B$2),0)</f>
        <v>5</v>
      </c>
      <c r="G342" s="2">
        <f>1+ROUNDDOWN((D342-parameters!$B$3-parameters!$B$4)/(parameters!$B$3+parameters!$B$2),0)</f>
        <v>4</v>
      </c>
      <c r="H342" s="2">
        <f t="shared" si="22"/>
        <v>20</v>
      </c>
      <c r="I342" s="2">
        <f>parameters!$B$5</f>
        <v>1</v>
      </c>
      <c r="J342" s="2">
        <f>(H342-I342)*parameters!B$6</f>
        <v>19</v>
      </c>
      <c r="K342" s="1">
        <f t="shared" si="23"/>
        <v>53.94736842105263</v>
      </c>
    </row>
    <row r="343" spans="1:11" x14ac:dyDescent="0.45">
      <c r="A343" s="2">
        <v>369</v>
      </c>
      <c r="B343" s="2">
        <v>1025</v>
      </c>
      <c r="C343" s="2">
        <v>38</v>
      </c>
      <c r="D343" s="4">
        <f t="shared" si="20"/>
        <v>26.973684210526315</v>
      </c>
      <c r="E343" s="4">
        <f t="shared" si="21"/>
        <v>1.4087804878048782</v>
      </c>
      <c r="F343" s="2">
        <f>1+ROUNDDOWN((C343-parameters!$B$3-parameters!$B$4)/(parameters!$B$3+parameters!$B$2),0)</f>
        <v>6</v>
      </c>
      <c r="G343" s="2">
        <f>1+ROUNDDOWN((D343-parameters!$B$3-parameters!$B$4)/(parameters!$B$3+parameters!$B$2),0)</f>
        <v>4</v>
      </c>
      <c r="H343" s="2">
        <f t="shared" si="22"/>
        <v>24</v>
      </c>
      <c r="I343" s="2">
        <f>parameters!$B$5</f>
        <v>1</v>
      </c>
      <c r="J343" s="2">
        <f>(H343-I343)*parameters!B$6</f>
        <v>23</v>
      </c>
      <c r="K343" s="1">
        <f t="shared" si="23"/>
        <v>44.565217391304351</v>
      </c>
    </row>
    <row r="344" spans="1:11" x14ac:dyDescent="0.45">
      <c r="A344" s="2">
        <v>370</v>
      </c>
      <c r="B344" s="2">
        <v>1025</v>
      </c>
      <c r="C344" s="2">
        <v>39</v>
      </c>
      <c r="D344" s="4">
        <f t="shared" si="20"/>
        <v>26.282051282051281</v>
      </c>
      <c r="E344" s="4">
        <f t="shared" si="21"/>
        <v>1.4839024390243902</v>
      </c>
      <c r="F344" s="2">
        <f>1+ROUNDDOWN((C344-parameters!$B$3-parameters!$B$4)/(parameters!$B$3+parameters!$B$2),0)</f>
        <v>6</v>
      </c>
      <c r="G344" s="2">
        <f>1+ROUNDDOWN((D344-parameters!$B$3-parameters!$B$4)/(parameters!$B$3+parameters!$B$2),0)</f>
        <v>4</v>
      </c>
      <c r="H344" s="2">
        <f t="shared" si="22"/>
        <v>24</v>
      </c>
      <c r="I344" s="2">
        <f>parameters!$B$5</f>
        <v>1</v>
      </c>
      <c r="J344" s="2">
        <f>(H344-I344)*parameters!B$6</f>
        <v>23</v>
      </c>
      <c r="K344" s="1">
        <f t="shared" si="23"/>
        <v>44.565217391304351</v>
      </c>
    </row>
    <row r="345" spans="1:11" x14ac:dyDescent="0.45">
      <c r="A345" s="2">
        <v>371</v>
      </c>
      <c r="B345" s="2">
        <v>1025</v>
      </c>
      <c r="C345" s="2">
        <v>40</v>
      </c>
      <c r="D345" s="4">
        <f t="shared" si="20"/>
        <v>25.625</v>
      </c>
      <c r="E345" s="4">
        <f t="shared" si="21"/>
        <v>1.5609756097560976</v>
      </c>
      <c r="F345" s="2">
        <f>1+ROUNDDOWN((C345-parameters!$B$3-parameters!$B$4)/(parameters!$B$3+parameters!$B$2),0)</f>
        <v>6</v>
      </c>
      <c r="G345" s="2">
        <f>1+ROUNDDOWN((D345-parameters!$B$3-parameters!$B$4)/(parameters!$B$3+parameters!$B$2),0)</f>
        <v>4</v>
      </c>
      <c r="H345" s="2">
        <f t="shared" si="22"/>
        <v>24</v>
      </c>
      <c r="I345" s="2">
        <f>parameters!$B$5</f>
        <v>1</v>
      </c>
      <c r="J345" s="2">
        <f>(H345-I345)*parameters!B$6</f>
        <v>23</v>
      </c>
      <c r="K345" s="1">
        <f t="shared" si="23"/>
        <v>44.565217391304351</v>
      </c>
    </row>
    <row r="346" spans="1:11" x14ac:dyDescent="0.45">
      <c r="A346" s="2">
        <v>372</v>
      </c>
      <c r="B346" s="2">
        <v>1025</v>
      </c>
      <c r="C346" s="2">
        <v>41</v>
      </c>
      <c r="D346" s="4">
        <f t="shared" si="20"/>
        <v>25</v>
      </c>
      <c r="E346" s="4">
        <f t="shared" si="21"/>
        <v>1.64</v>
      </c>
      <c r="F346" s="2">
        <f>1+ROUNDDOWN((C346-parameters!$B$3-parameters!$B$4)/(parameters!$B$3+parameters!$B$2),0)</f>
        <v>6</v>
      </c>
      <c r="G346" s="2">
        <f>1+ROUNDDOWN((D346-parameters!$B$3-parameters!$B$4)/(parameters!$B$3+parameters!$B$2),0)</f>
        <v>4</v>
      </c>
      <c r="H346" s="2">
        <f t="shared" si="22"/>
        <v>24</v>
      </c>
      <c r="I346" s="2">
        <f>parameters!$B$5</f>
        <v>1</v>
      </c>
      <c r="J346" s="2">
        <f>(H346-I346)*parameters!B$6</f>
        <v>23</v>
      </c>
      <c r="K346" s="1">
        <f t="shared" si="23"/>
        <v>44.565217391304351</v>
      </c>
    </row>
    <row r="347" spans="1:11" x14ac:dyDescent="0.45">
      <c r="A347" s="2">
        <v>373</v>
      </c>
      <c r="B347" s="2">
        <v>1025</v>
      </c>
      <c r="C347" s="2">
        <v>42</v>
      </c>
      <c r="D347" s="4">
        <f t="shared" si="20"/>
        <v>24.404761904761905</v>
      </c>
      <c r="E347" s="4">
        <f t="shared" si="21"/>
        <v>1.7209756097560975</v>
      </c>
      <c r="F347" s="2">
        <f>1+ROUNDDOWN((C347-parameters!$B$3-parameters!$B$4)/(parameters!$B$3+parameters!$B$2),0)</f>
        <v>6</v>
      </c>
      <c r="G347" s="2">
        <f>1+ROUNDDOWN((D347-parameters!$B$3-parameters!$B$4)/(parameters!$B$3+parameters!$B$2),0)</f>
        <v>4</v>
      </c>
      <c r="H347" s="2">
        <f t="shared" si="22"/>
        <v>24</v>
      </c>
      <c r="I347" s="2">
        <f>parameters!$B$5</f>
        <v>1</v>
      </c>
      <c r="J347" s="2">
        <f>(H347-I347)*parameters!B$6</f>
        <v>23</v>
      </c>
      <c r="K347" s="1">
        <f t="shared" si="23"/>
        <v>44.565217391304351</v>
      </c>
    </row>
    <row r="348" spans="1:11" x14ac:dyDescent="0.45">
      <c r="A348" s="2">
        <v>374</v>
      </c>
      <c r="B348" s="2">
        <v>1025</v>
      </c>
      <c r="C348" s="2">
        <v>43</v>
      </c>
      <c r="D348" s="4">
        <f t="shared" si="20"/>
        <v>23.837209302325583</v>
      </c>
      <c r="E348" s="4">
        <f t="shared" si="21"/>
        <v>1.8039024390243901</v>
      </c>
      <c r="F348" s="2">
        <f>1+ROUNDDOWN((C348-parameters!$B$3-parameters!$B$4)/(parameters!$B$3+parameters!$B$2),0)</f>
        <v>6</v>
      </c>
      <c r="G348" s="2">
        <f>1+ROUNDDOWN((D348-parameters!$B$3-parameters!$B$4)/(parameters!$B$3+parameters!$B$2),0)</f>
        <v>3</v>
      </c>
      <c r="H348" s="2">
        <f t="shared" si="22"/>
        <v>18</v>
      </c>
      <c r="I348" s="2">
        <f>parameters!$B$5</f>
        <v>1</v>
      </c>
      <c r="J348" s="2">
        <f>(H348-I348)*parameters!B$6</f>
        <v>17</v>
      </c>
      <c r="K348" s="1">
        <f t="shared" si="23"/>
        <v>60.294117647058826</v>
      </c>
    </row>
    <row r="349" spans="1:11" x14ac:dyDescent="0.45">
      <c r="A349" s="2">
        <v>375</v>
      </c>
      <c r="B349" s="2">
        <v>1025</v>
      </c>
      <c r="C349" s="2">
        <v>44</v>
      </c>
      <c r="D349" s="4">
        <f t="shared" si="20"/>
        <v>23.295454545454547</v>
      </c>
      <c r="E349" s="4">
        <f t="shared" si="21"/>
        <v>1.8887804878048779</v>
      </c>
      <c r="F349" s="2">
        <f>1+ROUNDDOWN((C349-parameters!$B$3-parameters!$B$4)/(parameters!$B$3+parameters!$B$2),0)</f>
        <v>6</v>
      </c>
      <c r="G349" s="2">
        <f>1+ROUNDDOWN((D349-parameters!$B$3-parameters!$B$4)/(parameters!$B$3+parameters!$B$2),0)</f>
        <v>3</v>
      </c>
      <c r="H349" s="2">
        <f t="shared" si="22"/>
        <v>18</v>
      </c>
      <c r="I349" s="2">
        <f>parameters!$B$5</f>
        <v>1</v>
      </c>
      <c r="J349" s="2">
        <f>(H349-I349)*parameters!B$6</f>
        <v>17</v>
      </c>
      <c r="K349" s="1">
        <f t="shared" si="23"/>
        <v>60.294117647058826</v>
      </c>
    </row>
    <row r="350" spans="1:11" x14ac:dyDescent="0.45">
      <c r="A350" s="2">
        <v>376</v>
      </c>
      <c r="B350" s="2">
        <v>1025</v>
      </c>
      <c r="C350" s="2">
        <v>45</v>
      </c>
      <c r="D350" s="4">
        <f t="shared" si="20"/>
        <v>22.777777777777779</v>
      </c>
      <c r="E350" s="4">
        <f t="shared" si="21"/>
        <v>1.975609756097561</v>
      </c>
      <c r="F350" s="2">
        <f>1+ROUNDDOWN((C350-parameters!$B$3-parameters!$B$4)/(parameters!$B$3+parameters!$B$2),0)</f>
        <v>7</v>
      </c>
      <c r="G350" s="2">
        <f>1+ROUNDDOWN((D350-parameters!$B$3-parameters!$B$4)/(parameters!$B$3+parameters!$B$2),0)</f>
        <v>3</v>
      </c>
      <c r="H350" s="2">
        <f t="shared" si="22"/>
        <v>21</v>
      </c>
      <c r="I350" s="2">
        <f>parameters!$B$5</f>
        <v>1</v>
      </c>
      <c r="J350" s="2">
        <f>(H350-I350)*parameters!B$6</f>
        <v>20</v>
      </c>
      <c r="K350" s="1">
        <f t="shared" si="23"/>
        <v>51.25</v>
      </c>
    </row>
    <row r="351" spans="1:11" x14ac:dyDescent="0.45">
      <c r="A351" s="2">
        <v>384</v>
      </c>
      <c r="B351" s="2">
        <v>1050</v>
      </c>
      <c r="C351" s="2">
        <v>22</v>
      </c>
      <c r="D351" s="4">
        <f t="shared" si="20"/>
        <v>47.727272727272727</v>
      </c>
      <c r="E351" s="4">
        <f t="shared" si="21"/>
        <v>0.46095238095238095</v>
      </c>
      <c r="F351" s="2">
        <f>1+ROUNDDOWN((C351-parameters!$B$3-parameters!$B$4)/(parameters!$B$3+parameters!$B$2),0)</f>
        <v>3</v>
      </c>
      <c r="G351" s="2">
        <f>1+ROUNDDOWN((D351-parameters!$B$3-parameters!$B$4)/(parameters!$B$3+parameters!$B$2),0)</f>
        <v>7</v>
      </c>
      <c r="H351" s="2">
        <f t="shared" si="22"/>
        <v>21</v>
      </c>
      <c r="I351" s="2">
        <f>parameters!$B$5</f>
        <v>1</v>
      </c>
      <c r="J351" s="2">
        <f>(H351-I351)*parameters!B$6</f>
        <v>20</v>
      </c>
      <c r="K351" s="1">
        <f t="shared" si="23"/>
        <v>52.5</v>
      </c>
    </row>
    <row r="352" spans="1:11" x14ac:dyDescent="0.45">
      <c r="A352" s="2">
        <v>385</v>
      </c>
      <c r="B352" s="2">
        <v>1050</v>
      </c>
      <c r="C352" s="2">
        <v>23</v>
      </c>
      <c r="D352" s="4">
        <f t="shared" si="20"/>
        <v>45.652173913043477</v>
      </c>
      <c r="E352" s="4">
        <f t="shared" si="21"/>
        <v>0.50380952380952382</v>
      </c>
      <c r="F352" s="2">
        <f>1+ROUNDDOWN((C352-parameters!$B$3-parameters!$B$4)/(parameters!$B$3+parameters!$B$2),0)</f>
        <v>3</v>
      </c>
      <c r="G352" s="2">
        <f>1+ROUNDDOWN((D352-parameters!$B$3-parameters!$B$4)/(parameters!$B$3+parameters!$B$2),0)</f>
        <v>7</v>
      </c>
      <c r="H352" s="2">
        <f t="shared" si="22"/>
        <v>21</v>
      </c>
      <c r="I352" s="2">
        <f>parameters!$B$5</f>
        <v>1</v>
      </c>
      <c r="J352" s="2">
        <f>(H352-I352)*parameters!B$6</f>
        <v>20</v>
      </c>
      <c r="K352" s="1">
        <f t="shared" si="23"/>
        <v>52.5</v>
      </c>
    </row>
    <row r="353" spans="1:11" x14ac:dyDescent="0.45">
      <c r="A353" s="2">
        <v>386</v>
      </c>
      <c r="B353" s="2">
        <v>1050</v>
      </c>
      <c r="C353" s="2">
        <v>24</v>
      </c>
      <c r="D353" s="4">
        <f t="shared" si="20"/>
        <v>43.75</v>
      </c>
      <c r="E353" s="4">
        <f t="shared" si="21"/>
        <v>0.5485714285714286</v>
      </c>
      <c r="F353" s="2">
        <f>1+ROUNDDOWN((C353-parameters!$B$3-parameters!$B$4)/(parameters!$B$3+parameters!$B$2),0)</f>
        <v>4</v>
      </c>
      <c r="G353" s="2">
        <f>1+ROUNDDOWN((D353-parameters!$B$3-parameters!$B$4)/(parameters!$B$3+parameters!$B$2),0)</f>
        <v>6</v>
      </c>
      <c r="H353" s="2">
        <f t="shared" si="22"/>
        <v>24</v>
      </c>
      <c r="I353" s="2">
        <f>parameters!$B$5</f>
        <v>1</v>
      </c>
      <c r="J353" s="2">
        <f>(H353-I353)*parameters!B$6</f>
        <v>23</v>
      </c>
      <c r="K353" s="1">
        <f t="shared" si="23"/>
        <v>45.652173913043477</v>
      </c>
    </row>
    <row r="354" spans="1:11" x14ac:dyDescent="0.45">
      <c r="A354" s="2">
        <v>387</v>
      </c>
      <c r="B354" s="2">
        <v>1050</v>
      </c>
      <c r="C354" s="2">
        <v>25</v>
      </c>
      <c r="D354" s="4">
        <f t="shared" si="20"/>
        <v>42</v>
      </c>
      <c r="E354" s="4">
        <f t="shared" si="21"/>
        <v>0.59523809523809523</v>
      </c>
      <c r="F354" s="2">
        <f>1+ROUNDDOWN((C354-parameters!$B$3-parameters!$B$4)/(parameters!$B$3+parameters!$B$2),0)</f>
        <v>4</v>
      </c>
      <c r="G354" s="2">
        <f>1+ROUNDDOWN((D354-parameters!$B$3-parameters!$B$4)/(parameters!$B$3+parameters!$B$2),0)</f>
        <v>6</v>
      </c>
      <c r="H354" s="2">
        <f t="shared" si="22"/>
        <v>24</v>
      </c>
      <c r="I354" s="2">
        <f>parameters!$B$5</f>
        <v>1</v>
      </c>
      <c r="J354" s="2">
        <f>(H354-I354)*parameters!B$6</f>
        <v>23</v>
      </c>
      <c r="K354" s="1">
        <f t="shared" si="23"/>
        <v>45.652173913043477</v>
      </c>
    </row>
    <row r="355" spans="1:11" x14ac:dyDescent="0.45">
      <c r="A355" s="2">
        <v>388</v>
      </c>
      <c r="B355" s="2">
        <v>1050</v>
      </c>
      <c r="C355" s="2">
        <v>26</v>
      </c>
      <c r="D355" s="4">
        <f t="shared" si="20"/>
        <v>40.384615384615387</v>
      </c>
      <c r="E355" s="4">
        <f t="shared" si="21"/>
        <v>0.64380952380952372</v>
      </c>
      <c r="F355" s="2">
        <f>1+ROUNDDOWN((C355-parameters!$B$3-parameters!$B$4)/(parameters!$B$3+parameters!$B$2),0)</f>
        <v>4</v>
      </c>
      <c r="G355" s="2">
        <f>1+ROUNDDOWN((D355-parameters!$B$3-parameters!$B$4)/(parameters!$B$3+parameters!$B$2),0)</f>
        <v>6</v>
      </c>
      <c r="H355" s="2">
        <f t="shared" si="22"/>
        <v>24</v>
      </c>
      <c r="I355" s="2">
        <f>parameters!$B$5</f>
        <v>1</v>
      </c>
      <c r="J355" s="2">
        <f>(H355-I355)*parameters!B$6</f>
        <v>23</v>
      </c>
      <c r="K355" s="1">
        <f t="shared" si="23"/>
        <v>45.652173913043477</v>
      </c>
    </row>
    <row r="356" spans="1:11" x14ac:dyDescent="0.45">
      <c r="A356" s="2">
        <v>389</v>
      </c>
      <c r="B356" s="2">
        <v>1050</v>
      </c>
      <c r="C356" s="2">
        <v>27</v>
      </c>
      <c r="D356" s="4">
        <f t="shared" si="20"/>
        <v>38.888888888888886</v>
      </c>
      <c r="E356" s="4">
        <f t="shared" si="21"/>
        <v>0.69428571428571439</v>
      </c>
      <c r="F356" s="2">
        <f>1+ROUNDDOWN((C356-parameters!$B$3-parameters!$B$4)/(parameters!$B$3+parameters!$B$2),0)</f>
        <v>4</v>
      </c>
      <c r="G356" s="2">
        <f>1+ROUNDDOWN((D356-parameters!$B$3-parameters!$B$4)/(parameters!$B$3+parameters!$B$2),0)</f>
        <v>6</v>
      </c>
      <c r="H356" s="2">
        <f t="shared" si="22"/>
        <v>24</v>
      </c>
      <c r="I356" s="2">
        <f>parameters!$B$5</f>
        <v>1</v>
      </c>
      <c r="J356" s="2">
        <f>(H356-I356)*parameters!B$6</f>
        <v>23</v>
      </c>
      <c r="K356" s="1">
        <f t="shared" si="23"/>
        <v>45.652173913043477</v>
      </c>
    </row>
    <row r="357" spans="1:11" x14ac:dyDescent="0.45">
      <c r="A357" s="2">
        <v>390</v>
      </c>
      <c r="B357" s="2">
        <v>1050</v>
      </c>
      <c r="C357" s="2">
        <v>28</v>
      </c>
      <c r="D357" s="4">
        <f t="shared" si="20"/>
        <v>37.5</v>
      </c>
      <c r="E357" s="4">
        <f t="shared" si="21"/>
        <v>0.7466666666666667</v>
      </c>
      <c r="F357" s="2">
        <f>1+ROUNDDOWN((C357-parameters!$B$3-parameters!$B$4)/(parameters!$B$3+parameters!$B$2),0)</f>
        <v>4</v>
      </c>
      <c r="G357" s="2">
        <f>1+ROUNDDOWN((D357-parameters!$B$3-parameters!$B$4)/(parameters!$B$3+parameters!$B$2),0)</f>
        <v>5</v>
      </c>
      <c r="H357" s="2">
        <f t="shared" si="22"/>
        <v>20</v>
      </c>
      <c r="I357" s="2">
        <f>parameters!$B$5</f>
        <v>1</v>
      </c>
      <c r="J357" s="2">
        <f>(H357-I357)*parameters!B$6</f>
        <v>19</v>
      </c>
      <c r="K357" s="1">
        <f t="shared" si="23"/>
        <v>55.263157894736842</v>
      </c>
    </row>
    <row r="358" spans="1:11" x14ac:dyDescent="0.45">
      <c r="A358" s="2">
        <v>391</v>
      </c>
      <c r="B358" s="2">
        <v>1050</v>
      </c>
      <c r="C358" s="2">
        <v>29</v>
      </c>
      <c r="D358" s="4">
        <f t="shared" si="20"/>
        <v>36.206896551724135</v>
      </c>
      <c r="E358" s="4">
        <f t="shared" si="21"/>
        <v>0.80095238095238097</v>
      </c>
      <c r="F358" s="2">
        <f>1+ROUNDDOWN((C358-parameters!$B$3-parameters!$B$4)/(parameters!$B$3+parameters!$B$2),0)</f>
        <v>4</v>
      </c>
      <c r="G358" s="2">
        <f>1+ROUNDDOWN((D358-parameters!$B$3-parameters!$B$4)/(parameters!$B$3+parameters!$B$2),0)</f>
        <v>5</v>
      </c>
      <c r="H358" s="2">
        <f t="shared" si="22"/>
        <v>20</v>
      </c>
      <c r="I358" s="2">
        <f>parameters!$B$5</f>
        <v>1</v>
      </c>
      <c r="J358" s="2">
        <f>(H358-I358)*parameters!B$6</f>
        <v>19</v>
      </c>
      <c r="K358" s="1">
        <f t="shared" si="23"/>
        <v>55.263157894736842</v>
      </c>
    </row>
    <row r="359" spans="1:11" x14ac:dyDescent="0.45">
      <c r="A359" s="2">
        <v>392</v>
      </c>
      <c r="B359" s="2">
        <v>1050</v>
      </c>
      <c r="C359" s="2">
        <v>30</v>
      </c>
      <c r="D359" s="4">
        <f t="shared" si="20"/>
        <v>35</v>
      </c>
      <c r="E359" s="4">
        <f t="shared" si="21"/>
        <v>0.8571428571428571</v>
      </c>
      <c r="F359" s="2">
        <f>1+ROUNDDOWN((C359-parameters!$B$3-parameters!$B$4)/(parameters!$B$3+parameters!$B$2),0)</f>
        <v>4</v>
      </c>
      <c r="G359" s="2">
        <f>1+ROUNDDOWN((D359-parameters!$B$3-parameters!$B$4)/(parameters!$B$3+parameters!$B$2),0)</f>
        <v>5</v>
      </c>
      <c r="H359" s="2">
        <f t="shared" si="22"/>
        <v>20</v>
      </c>
      <c r="I359" s="2">
        <f>parameters!$B$5</f>
        <v>1</v>
      </c>
      <c r="J359" s="2">
        <f>(H359-I359)*parameters!B$6</f>
        <v>19</v>
      </c>
      <c r="K359" s="1">
        <f t="shared" si="23"/>
        <v>55.263157894736842</v>
      </c>
    </row>
    <row r="360" spans="1:11" x14ac:dyDescent="0.45">
      <c r="A360" s="2">
        <v>393</v>
      </c>
      <c r="B360" s="2">
        <v>1050</v>
      </c>
      <c r="C360" s="2">
        <v>31</v>
      </c>
      <c r="D360" s="4">
        <f t="shared" si="20"/>
        <v>33.87096774193548</v>
      </c>
      <c r="E360" s="4">
        <f t="shared" si="21"/>
        <v>0.91523809523809529</v>
      </c>
      <c r="F360" s="2">
        <f>1+ROUNDDOWN((C360-parameters!$B$3-parameters!$B$4)/(parameters!$B$3+parameters!$B$2),0)</f>
        <v>5</v>
      </c>
      <c r="G360" s="2">
        <f>1+ROUNDDOWN((D360-parameters!$B$3-parameters!$B$4)/(parameters!$B$3+parameters!$B$2),0)</f>
        <v>5</v>
      </c>
      <c r="H360" s="2">
        <f t="shared" si="22"/>
        <v>25</v>
      </c>
      <c r="I360" s="2">
        <f>parameters!$B$5</f>
        <v>1</v>
      </c>
      <c r="J360" s="2">
        <f>(H360-I360)*parameters!B$6</f>
        <v>24</v>
      </c>
      <c r="K360" s="1">
        <f t="shared" si="23"/>
        <v>43.75</v>
      </c>
    </row>
    <row r="361" spans="1:11" x14ac:dyDescent="0.45">
      <c r="A361" s="2">
        <v>394</v>
      </c>
      <c r="B361" s="2">
        <v>1050</v>
      </c>
      <c r="C361" s="2">
        <v>32</v>
      </c>
      <c r="D361" s="4">
        <f t="shared" si="20"/>
        <v>32.8125</v>
      </c>
      <c r="E361" s="4">
        <f t="shared" si="21"/>
        <v>0.97523809523809524</v>
      </c>
      <c r="F361" s="2">
        <f>1+ROUNDDOWN((C361-parameters!$B$3-parameters!$B$4)/(parameters!$B$3+parameters!$B$2),0)</f>
        <v>5</v>
      </c>
      <c r="G361" s="2">
        <f>1+ROUNDDOWN((D361-parameters!$B$3-parameters!$B$4)/(parameters!$B$3+parameters!$B$2),0)</f>
        <v>5</v>
      </c>
      <c r="H361" s="2">
        <f t="shared" si="22"/>
        <v>25</v>
      </c>
      <c r="I361" s="2">
        <f>parameters!$B$5</f>
        <v>1</v>
      </c>
      <c r="J361" s="2">
        <f>(H361-I361)*parameters!B$6</f>
        <v>24</v>
      </c>
      <c r="K361" s="1">
        <f t="shared" si="23"/>
        <v>43.75</v>
      </c>
    </row>
    <row r="362" spans="1:11" x14ac:dyDescent="0.45">
      <c r="A362" s="2">
        <v>395</v>
      </c>
      <c r="B362" s="2">
        <v>1050</v>
      </c>
      <c r="C362" s="2">
        <v>33</v>
      </c>
      <c r="D362" s="4">
        <f t="shared" si="20"/>
        <v>31.818181818181817</v>
      </c>
      <c r="E362" s="4">
        <f t="shared" si="21"/>
        <v>1.0371428571428571</v>
      </c>
      <c r="F362" s="2">
        <f>1+ROUNDDOWN((C362-parameters!$B$3-parameters!$B$4)/(parameters!$B$3+parameters!$B$2),0)</f>
        <v>5</v>
      </c>
      <c r="G362" s="2">
        <f>1+ROUNDDOWN((D362-parameters!$B$3-parameters!$B$4)/(parameters!$B$3+parameters!$B$2),0)</f>
        <v>5</v>
      </c>
      <c r="H362" s="2">
        <f t="shared" si="22"/>
        <v>25</v>
      </c>
      <c r="I362" s="2">
        <f>parameters!$B$5</f>
        <v>1</v>
      </c>
      <c r="J362" s="2">
        <f>(H362-I362)*parameters!B$6</f>
        <v>24</v>
      </c>
      <c r="K362" s="1">
        <f t="shared" si="23"/>
        <v>43.75</v>
      </c>
    </row>
    <row r="363" spans="1:11" x14ac:dyDescent="0.45">
      <c r="A363" s="2">
        <v>396</v>
      </c>
      <c r="B363" s="2">
        <v>1050</v>
      </c>
      <c r="C363" s="2">
        <v>34</v>
      </c>
      <c r="D363" s="4">
        <f t="shared" si="20"/>
        <v>30.882352941176471</v>
      </c>
      <c r="E363" s="4">
        <f t="shared" si="21"/>
        <v>1.1009523809523809</v>
      </c>
      <c r="F363" s="2">
        <f>1+ROUNDDOWN((C363-parameters!$B$3-parameters!$B$4)/(parameters!$B$3+parameters!$B$2),0)</f>
        <v>5</v>
      </c>
      <c r="G363" s="2">
        <f>1+ROUNDDOWN((D363-parameters!$B$3-parameters!$B$4)/(parameters!$B$3+parameters!$B$2),0)</f>
        <v>4</v>
      </c>
      <c r="H363" s="2">
        <f t="shared" si="22"/>
        <v>20</v>
      </c>
      <c r="I363" s="2">
        <f>parameters!$B$5</f>
        <v>1</v>
      </c>
      <c r="J363" s="2">
        <f>(H363-I363)*parameters!B$6</f>
        <v>19</v>
      </c>
      <c r="K363" s="1">
        <f t="shared" si="23"/>
        <v>55.263157894736842</v>
      </c>
    </row>
    <row r="364" spans="1:11" x14ac:dyDescent="0.45">
      <c r="A364" s="2">
        <v>397</v>
      </c>
      <c r="B364" s="2">
        <v>1050</v>
      </c>
      <c r="C364" s="2">
        <v>35</v>
      </c>
      <c r="D364" s="4">
        <f t="shared" si="20"/>
        <v>30</v>
      </c>
      <c r="E364" s="4">
        <f t="shared" si="21"/>
        <v>1.1666666666666667</v>
      </c>
      <c r="F364" s="2">
        <f>1+ROUNDDOWN((C364-parameters!$B$3-parameters!$B$4)/(parameters!$B$3+parameters!$B$2),0)</f>
        <v>5</v>
      </c>
      <c r="G364" s="2">
        <f>1+ROUNDDOWN((D364-parameters!$B$3-parameters!$B$4)/(parameters!$B$3+parameters!$B$2),0)</f>
        <v>4</v>
      </c>
      <c r="H364" s="2">
        <f t="shared" si="22"/>
        <v>20</v>
      </c>
      <c r="I364" s="2">
        <f>parameters!$B$5</f>
        <v>1</v>
      </c>
      <c r="J364" s="2">
        <f>(H364-I364)*parameters!B$6</f>
        <v>19</v>
      </c>
      <c r="K364" s="1">
        <f t="shared" si="23"/>
        <v>55.263157894736842</v>
      </c>
    </row>
    <row r="365" spans="1:11" x14ac:dyDescent="0.45">
      <c r="A365" s="2">
        <v>398</v>
      </c>
      <c r="B365" s="2">
        <v>1050</v>
      </c>
      <c r="C365" s="2">
        <v>36</v>
      </c>
      <c r="D365" s="4">
        <f t="shared" si="20"/>
        <v>29.166666666666668</v>
      </c>
      <c r="E365" s="4">
        <f t="shared" si="21"/>
        <v>1.2342857142857142</v>
      </c>
      <c r="F365" s="2">
        <f>1+ROUNDDOWN((C365-parameters!$B$3-parameters!$B$4)/(parameters!$B$3+parameters!$B$2),0)</f>
        <v>5</v>
      </c>
      <c r="G365" s="2">
        <f>1+ROUNDDOWN((D365-parameters!$B$3-parameters!$B$4)/(parameters!$B$3+parameters!$B$2),0)</f>
        <v>4</v>
      </c>
      <c r="H365" s="2">
        <f t="shared" si="22"/>
        <v>20</v>
      </c>
      <c r="I365" s="2">
        <f>parameters!$B$5</f>
        <v>1</v>
      </c>
      <c r="J365" s="2">
        <f>(H365-I365)*parameters!B$6</f>
        <v>19</v>
      </c>
      <c r="K365" s="1">
        <f t="shared" si="23"/>
        <v>55.263157894736842</v>
      </c>
    </row>
    <row r="366" spans="1:11" x14ac:dyDescent="0.45">
      <c r="A366" s="2">
        <v>399</v>
      </c>
      <c r="B366" s="2">
        <v>1050</v>
      </c>
      <c r="C366" s="2">
        <v>37</v>
      </c>
      <c r="D366" s="4">
        <f t="shared" si="20"/>
        <v>28.378378378378379</v>
      </c>
      <c r="E366" s="4">
        <f t="shared" si="21"/>
        <v>1.3038095238095238</v>
      </c>
      <c r="F366" s="2">
        <f>1+ROUNDDOWN((C366-parameters!$B$3-parameters!$B$4)/(parameters!$B$3+parameters!$B$2),0)</f>
        <v>5</v>
      </c>
      <c r="G366" s="2">
        <f>1+ROUNDDOWN((D366-parameters!$B$3-parameters!$B$4)/(parameters!$B$3+parameters!$B$2),0)</f>
        <v>4</v>
      </c>
      <c r="H366" s="2">
        <f t="shared" si="22"/>
        <v>20</v>
      </c>
      <c r="I366" s="2">
        <f>parameters!$B$5</f>
        <v>1</v>
      </c>
      <c r="J366" s="2">
        <f>(H366-I366)*parameters!B$6</f>
        <v>19</v>
      </c>
      <c r="K366" s="1">
        <f t="shared" si="23"/>
        <v>55.263157894736842</v>
      </c>
    </row>
    <row r="367" spans="1:11" x14ac:dyDescent="0.45">
      <c r="A367" s="2">
        <v>400</v>
      </c>
      <c r="B367" s="2">
        <v>1050</v>
      </c>
      <c r="C367" s="2">
        <v>38</v>
      </c>
      <c r="D367" s="4">
        <f t="shared" si="20"/>
        <v>27.631578947368421</v>
      </c>
      <c r="E367" s="4">
        <f t="shared" si="21"/>
        <v>1.3752380952380951</v>
      </c>
      <c r="F367" s="2">
        <f>1+ROUNDDOWN((C367-parameters!$B$3-parameters!$B$4)/(parameters!$B$3+parameters!$B$2),0)</f>
        <v>6</v>
      </c>
      <c r="G367" s="2">
        <f>1+ROUNDDOWN((D367-parameters!$B$3-parameters!$B$4)/(parameters!$B$3+parameters!$B$2),0)</f>
        <v>4</v>
      </c>
      <c r="H367" s="2">
        <f t="shared" si="22"/>
        <v>24</v>
      </c>
      <c r="I367" s="2">
        <f>parameters!$B$5</f>
        <v>1</v>
      </c>
      <c r="J367" s="2">
        <f>(H367-I367)*parameters!B$6</f>
        <v>23</v>
      </c>
      <c r="K367" s="1">
        <f t="shared" si="23"/>
        <v>45.652173913043477</v>
      </c>
    </row>
    <row r="368" spans="1:11" x14ac:dyDescent="0.45">
      <c r="A368" s="2">
        <v>401</v>
      </c>
      <c r="B368" s="2">
        <v>1050</v>
      </c>
      <c r="C368" s="2">
        <v>39</v>
      </c>
      <c r="D368" s="4">
        <f t="shared" si="20"/>
        <v>26.923076923076923</v>
      </c>
      <c r="E368" s="4">
        <f t="shared" si="21"/>
        <v>1.4485714285714286</v>
      </c>
      <c r="F368" s="2">
        <f>1+ROUNDDOWN((C368-parameters!$B$3-parameters!$B$4)/(parameters!$B$3+parameters!$B$2),0)</f>
        <v>6</v>
      </c>
      <c r="G368" s="2">
        <f>1+ROUNDDOWN((D368-parameters!$B$3-parameters!$B$4)/(parameters!$B$3+parameters!$B$2),0)</f>
        <v>4</v>
      </c>
      <c r="H368" s="2">
        <f t="shared" si="22"/>
        <v>24</v>
      </c>
      <c r="I368" s="2">
        <f>parameters!$B$5</f>
        <v>1</v>
      </c>
      <c r="J368" s="2">
        <f>(H368-I368)*parameters!B$6</f>
        <v>23</v>
      </c>
      <c r="K368" s="1">
        <f t="shared" si="23"/>
        <v>45.652173913043477</v>
      </c>
    </row>
    <row r="369" spans="1:11" x14ac:dyDescent="0.45">
      <c r="A369" s="2">
        <v>402</v>
      </c>
      <c r="B369" s="2">
        <v>1050</v>
      </c>
      <c r="C369" s="2">
        <v>40</v>
      </c>
      <c r="D369" s="4">
        <f t="shared" si="20"/>
        <v>26.25</v>
      </c>
      <c r="E369" s="4">
        <f t="shared" si="21"/>
        <v>1.5238095238095237</v>
      </c>
      <c r="F369" s="2">
        <f>1+ROUNDDOWN((C369-parameters!$B$3-parameters!$B$4)/(parameters!$B$3+parameters!$B$2),0)</f>
        <v>6</v>
      </c>
      <c r="G369" s="2">
        <f>1+ROUNDDOWN((D369-parameters!$B$3-parameters!$B$4)/(parameters!$B$3+parameters!$B$2),0)</f>
        <v>4</v>
      </c>
      <c r="H369" s="2">
        <f t="shared" si="22"/>
        <v>24</v>
      </c>
      <c r="I369" s="2">
        <f>parameters!$B$5</f>
        <v>1</v>
      </c>
      <c r="J369" s="2">
        <f>(H369-I369)*parameters!B$6</f>
        <v>23</v>
      </c>
      <c r="K369" s="1">
        <f t="shared" si="23"/>
        <v>45.652173913043477</v>
      </c>
    </row>
    <row r="370" spans="1:11" x14ac:dyDescent="0.45">
      <c r="A370" s="2">
        <v>403</v>
      </c>
      <c r="B370" s="2">
        <v>1050</v>
      </c>
      <c r="C370" s="2">
        <v>41</v>
      </c>
      <c r="D370" s="4">
        <f t="shared" si="20"/>
        <v>25.609756097560975</v>
      </c>
      <c r="E370" s="4">
        <f t="shared" si="21"/>
        <v>1.6009523809523809</v>
      </c>
      <c r="F370" s="2">
        <f>1+ROUNDDOWN((C370-parameters!$B$3-parameters!$B$4)/(parameters!$B$3+parameters!$B$2),0)</f>
        <v>6</v>
      </c>
      <c r="G370" s="2">
        <f>1+ROUNDDOWN((D370-parameters!$B$3-parameters!$B$4)/(parameters!$B$3+parameters!$B$2),0)</f>
        <v>4</v>
      </c>
      <c r="H370" s="2">
        <f t="shared" si="22"/>
        <v>24</v>
      </c>
      <c r="I370" s="2">
        <f>parameters!$B$5</f>
        <v>1</v>
      </c>
      <c r="J370" s="2">
        <f>(H370-I370)*parameters!B$6</f>
        <v>23</v>
      </c>
      <c r="K370" s="1">
        <f t="shared" si="23"/>
        <v>45.652173913043477</v>
      </c>
    </row>
    <row r="371" spans="1:11" x14ac:dyDescent="0.45">
      <c r="A371" s="2">
        <v>404</v>
      </c>
      <c r="B371" s="2">
        <v>1050</v>
      </c>
      <c r="C371" s="2">
        <v>42</v>
      </c>
      <c r="D371" s="4">
        <f t="shared" si="20"/>
        <v>25</v>
      </c>
      <c r="E371" s="4">
        <f t="shared" si="21"/>
        <v>1.68</v>
      </c>
      <c r="F371" s="2">
        <f>1+ROUNDDOWN((C371-parameters!$B$3-parameters!$B$4)/(parameters!$B$3+parameters!$B$2),0)</f>
        <v>6</v>
      </c>
      <c r="G371" s="2">
        <f>1+ROUNDDOWN((D371-parameters!$B$3-parameters!$B$4)/(parameters!$B$3+parameters!$B$2),0)</f>
        <v>4</v>
      </c>
      <c r="H371" s="2">
        <f t="shared" si="22"/>
        <v>24</v>
      </c>
      <c r="I371" s="2">
        <f>parameters!$B$5</f>
        <v>1</v>
      </c>
      <c r="J371" s="2">
        <f>(H371-I371)*parameters!B$6</f>
        <v>23</v>
      </c>
      <c r="K371" s="1">
        <f t="shared" si="23"/>
        <v>45.652173913043477</v>
      </c>
    </row>
    <row r="372" spans="1:11" x14ac:dyDescent="0.45">
      <c r="A372" s="2">
        <v>405</v>
      </c>
      <c r="B372" s="2">
        <v>1050</v>
      </c>
      <c r="C372" s="2">
        <v>43</v>
      </c>
      <c r="D372" s="4">
        <f t="shared" si="20"/>
        <v>24.418604651162791</v>
      </c>
      <c r="E372" s="4">
        <f t="shared" si="21"/>
        <v>1.7609523809523808</v>
      </c>
      <c r="F372" s="2">
        <f>1+ROUNDDOWN((C372-parameters!$B$3-parameters!$B$4)/(parameters!$B$3+parameters!$B$2),0)</f>
        <v>6</v>
      </c>
      <c r="G372" s="2">
        <f>1+ROUNDDOWN((D372-parameters!$B$3-parameters!$B$4)/(parameters!$B$3+parameters!$B$2),0)</f>
        <v>4</v>
      </c>
      <c r="H372" s="2">
        <f t="shared" si="22"/>
        <v>24</v>
      </c>
      <c r="I372" s="2">
        <f>parameters!$B$5</f>
        <v>1</v>
      </c>
      <c r="J372" s="2">
        <f>(H372-I372)*parameters!B$6</f>
        <v>23</v>
      </c>
      <c r="K372" s="1">
        <f t="shared" si="23"/>
        <v>45.652173913043477</v>
      </c>
    </row>
    <row r="373" spans="1:11" x14ac:dyDescent="0.45">
      <c r="A373" s="2">
        <v>406</v>
      </c>
      <c r="B373" s="2">
        <v>1050</v>
      </c>
      <c r="C373" s="2">
        <v>44</v>
      </c>
      <c r="D373" s="4">
        <f t="shared" si="20"/>
        <v>23.863636363636363</v>
      </c>
      <c r="E373" s="4">
        <f t="shared" si="21"/>
        <v>1.8438095238095238</v>
      </c>
      <c r="F373" s="2">
        <f>1+ROUNDDOWN((C373-parameters!$B$3-parameters!$B$4)/(parameters!$B$3+parameters!$B$2),0)</f>
        <v>6</v>
      </c>
      <c r="G373" s="2">
        <f>1+ROUNDDOWN((D373-parameters!$B$3-parameters!$B$4)/(parameters!$B$3+parameters!$B$2),0)</f>
        <v>3</v>
      </c>
      <c r="H373" s="2">
        <f t="shared" si="22"/>
        <v>18</v>
      </c>
      <c r="I373" s="2">
        <f>parameters!$B$5</f>
        <v>1</v>
      </c>
      <c r="J373" s="2">
        <f>(H373-I373)*parameters!B$6</f>
        <v>17</v>
      </c>
      <c r="K373" s="1">
        <f t="shared" si="23"/>
        <v>61.764705882352942</v>
      </c>
    </row>
    <row r="374" spans="1:11" x14ac:dyDescent="0.45">
      <c r="A374" s="2">
        <v>407</v>
      </c>
      <c r="B374" s="2">
        <v>1050</v>
      </c>
      <c r="C374" s="2">
        <v>45</v>
      </c>
      <c r="D374" s="4">
        <f t="shared" si="20"/>
        <v>23.333333333333332</v>
      </c>
      <c r="E374" s="4">
        <f t="shared" si="21"/>
        <v>1.9285714285714286</v>
      </c>
      <c r="F374" s="2">
        <f>1+ROUNDDOWN((C374-parameters!$B$3-parameters!$B$4)/(parameters!$B$3+parameters!$B$2),0)</f>
        <v>7</v>
      </c>
      <c r="G374" s="2">
        <f>1+ROUNDDOWN((D374-parameters!$B$3-parameters!$B$4)/(parameters!$B$3+parameters!$B$2),0)</f>
        <v>3</v>
      </c>
      <c r="H374" s="2">
        <f t="shared" si="22"/>
        <v>21</v>
      </c>
      <c r="I374" s="2">
        <f>parameters!$B$5</f>
        <v>1</v>
      </c>
      <c r="J374" s="2">
        <f>(H374-I374)*parameters!B$6</f>
        <v>20</v>
      </c>
      <c r="K374" s="1">
        <f t="shared" si="23"/>
        <v>52.5</v>
      </c>
    </row>
    <row r="375" spans="1:11" x14ac:dyDescent="0.45">
      <c r="A375" s="2">
        <v>408</v>
      </c>
      <c r="B375" s="2">
        <v>1050</v>
      </c>
      <c r="C375" s="2">
        <v>46</v>
      </c>
      <c r="D375" s="4">
        <f t="shared" si="20"/>
        <v>22.826086956521738</v>
      </c>
      <c r="E375" s="4">
        <f t="shared" si="21"/>
        <v>2.0152380952380953</v>
      </c>
      <c r="F375" s="2">
        <f>1+ROUNDDOWN((C375-parameters!$B$3-parameters!$B$4)/(parameters!$B$3+parameters!$B$2),0)</f>
        <v>7</v>
      </c>
      <c r="G375" s="2">
        <f>1+ROUNDDOWN((D375-parameters!$B$3-parameters!$B$4)/(parameters!$B$3+parameters!$B$2),0)</f>
        <v>3</v>
      </c>
      <c r="H375" s="2">
        <f t="shared" si="22"/>
        <v>21</v>
      </c>
      <c r="I375" s="2">
        <f>parameters!$B$5</f>
        <v>1</v>
      </c>
      <c r="J375" s="2">
        <f>(H375-I375)*parameters!B$6</f>
        <v>20</v>
      </c>
      <c r="K375" s="1">
        <f t="shared" si="23"/>
        <v>52.5</v>
      </c>
    </row>
    <row r="376" spans="1:11" x14ac:dyDescent="0.45">
      <c r="A376" s="2">
        <v>417</v>
      </c>
      <c r="B376" s="2">
        <v>1075</v>
      </c>
      <c r="C376" s="2">
        <v>22</v>
      </c>
      <c r="D376" s="4">
        <f t="shared" si="20"/>
        <v>48.863636363636367</v>
      </c>
      <c r="E376" s="4">
        <f t="shared" si="21"/>
        <v>0.45023255813953483</v>
      </c>
      <c r="F376" s="2">
        <f>1+ROUNDDOWN((C376-parameters!$B$3-parameters!$B$4)/(parameters!$B$3+parameters!$B$2),0)</f>
        <v>3</v>
      </c>
      <c r="G376" s="2">
        <f>1+ROUNDDOWN((D376-parameters!$B$3-parameters!$B$4)/(parameters!$B$3+parameters!$B$2),0)</f>
        <v>7</v>
      </c>
      <c r="H376" s="2">
        <f t="shared" si="22"/>
        <v>21</v>
      </c>
      <c r="I376" s="2">
        <f>parameters!$B$5</f>
        <v>1</v>
      </c>
      <c r="J376" s="2">
        <f>(H376-I376)*parameters!B$6</f>
        <v>20</v>
      </c>
      <c r="K376" s="1">
        <f t="shared" si="23"/>
        <v>53.75</v>
      </c>
    </row>
    <row r="377" spans="1:11" x14ac:dyDescent="0.45">
      <c r="A377" s="2">
        <v>418</v>
      </c>
      <c r="B377" s="2">
        <v>1075</v>
      </c>
      <c r="C377" s="2">
        <v>23</v>
      </c>
      <c r="D377" s="4">
        <f t="shared" si="20"/>
        <v>46.739130434782609</v>
      </c>
      <c r="E377" s="4">
        <f t="shared" si="21"/>
        <v>0.49209302325581394</v>
      </c>
      <c r="F377" s="2">
        <f>1+ROUNDDOWN((C377-parameters!$B$3-parameters!$B$4)/(parameters!$B$3+parameters!$B$2),0)</f>
        <v>3</v>
      </c>
      <c r="G377" s="2">
        <f>1+ROUNDDOWN((D377-parameters!$B$3-parameters!$B$4)/(parameters!$B$3+parameters!$B$2),0)</f>
        <v>7</v>
      </c>
      <c r="H377" s="2">
        <f t="shared" si="22"/>
        <v>21</v>
      </c>
      <c r="I377" s="2">
        <f>parameters!$B$5</f>
        <v>1</v>
      </c>
      <c r="J377" s="2">
        <f>(H377-I377)*parameters!B$6</f>
        <v>20</v>
      </c>
      <c r="K377" s="1">
        <f t="shared" si="23"/>
        <v>53.75</v>
      </c>
    </row>
    <row r="378" spans="1:11" x14ac:dyDescent="0.45">
      <c r="A378" s="2">
        <v>419</v>
      </c>
      <c r="B378" s="2">
        <v>1075</v>
      </c>
      <c r="C378" s="2">
        <v>24</v>
      </c>
      <c r="D378" s="4">
        <f t="shared" si="20"/>
        <v>44.791666666666664</v>
      </c>
      <c r="E378" s="4">
        <f t="shared" si="21"/>
        <v>0.53581395348837213</v>
      </c>
      <c r="F378" s="2">
        <f>1+ROUNDDOWN((C378-parameters!$B$3-parameters!$B$4)/(parameters!$B$3+parameters!$B$2),0)</f>
        <v>4</v>
      </c>
      <c r="G378" s="2">
        <f>1+ROUNDDOWN((D378-parameters!$B$3-parameters!$B$4)/(parameters!$B$3+parameters!$B$2),0)</f>
        <v>6</v>
      </c>
      <c r="H378" s="2">
        <f t="shared" si="22"/>
        <v>24</v>
      </c>
      <c r="I378" s="2">
        <f>parameters!$B$5</f>
        <v>1</v>
      </c>
      <c r="J378" s="2">
        <f>(H378-I378)*parameters!B$6</f>
        <v>23</v>
      </c>
      <c r="K378" s="1">
        <f t="shared" si="23"/>
        <v>46.739130434782609</v>
      </c>
    </row>
    <row r="379" spans="1:11" x14ac:dyDescent="0.45">
      <c r="A379" s="2">
        <v>420</v>
      </c>
      <c r="B379" s="2">
        <v>1075</v>
      </c>
      <c r="C379" s="2">
        <v>25</v>
      </c>
      <c r="D379" s="4">
        <f t="shared" si="20"/>
        <v>43</v>
      </c>
      <c r="E379" s="4">
        <f t="shared" si="21"/>
        <v>0.58139534883720934</v>
      </c>
      <c r="F379" s="2">
        <f>1+ROUNDDOWN((C379-parameters!$B$3-parameters!$B$4)/(parameters!$B$3+parameters!$B$2),0)</f>
        <v>4</v>
      </c>
      <c r="G379" s="2">
        <f>1+ROUNDDOWN((D379-parameters!$B$3-parameters!$B$4)/(parameters!$B$3+parameters!$B$2),0)</f>
        <v>6</v>
      </c>
      <c r="H379" s="2">
        <f t="shared" si="22"/>
        <v>24</v>
      </c>
      <c r="I379" s="2">
        <f>parameters!$B$5</f>
        <v>1</v>
      </c>
      <c r="J379" s="2">
        <f>(H379-I379)*parameters!B$6</f>
        <v>23</v>
      </c>
      <c r="K379" s="1">
        <f t="shared" si="23"/>
        <v>46.739130434782609</v>
      </c>
    </row>
    <row r="380" spans="1:11" x14ac:dyDescent="0.45">
      <c r="A380" s="2">
        <v>421</v>
      </c>
      <c r="B380" s="2">
        <v>1075</v>
      </c>
      <c r="C380" s="2">
        <v>26</v>
      </c>
      <c r="D380" s="4">
        <f t="shared" si="20"/>
        <v>41.346153846153847</v>
      </c>
      <c r="E380" s="4">
        <f t="shared" si="21"/>
        <v>0.62883720930232556</v>
      </c>
      <c r="F380" s="2">
        <f>1+ROUNDDOWN((C380-parameters!$B$3-parameters!$B$4)/(parameters!$B$3+parameters!$B$2),0)</f>
        <v>4</v>
      </c>
      <c r="G380" s="2">
        <f>1+ROUNDDOWN((D380-parameters!$B$3-parameters!$B$4)/(parameters!$B$3+parameters!$B$2),0)</f>
        <v>6</v>
      </c>
      <c r="H380" s="2">
        <f t="shared" si="22"/>
        <v>24</v>
      </c>
      <c r="I380" s="2">
        <f>parameters!$B$5</f>
        <v>1</v>
      </c>
      <c r="J380" s="2">
        <f>(H380-I380)*parameters!B$6</f>
        <v>23</v>
      </c>
      <c r="K380" s="1">
        <f t="shared" si="23"/>
        <v>46.739130434782609</v>
      </c>
    </row>
    <row r="381" spans="1:11" x14ac:dyDescent="0.45">
      <c r="A381" s="2">
        <v>422</v>
      </c>
      <c r="B381" s="2">
        <v>1075</v>
      </c>
      <c r="C381" s="2">
        <v>27</v>
      </c>
      <c r="D381" s="4">
        <f t="shared" si="20"/>
        <v>39.814814814814817</v>
      </c>
      <c r="E381" s="4">
        <f t="shared" si="21"/>
        <v>0.67813953488372092</v>
      </c>
      <c r="F381" s="2">
        <f>1+ROUNDDOWN((C381-parameters!$B$3-parameters!$B$4)/(parameters!$B$3+parameters!$B$2),0)</f>
        <v>4</v>
      </c>
      <c r="G381" s="2">
        <f>1+ROUNDDOWN((D381-parameters!$B$3-parameters!$B$4)/(parameters!$B$3+parameters!$B$2),0)</f>
        <v>6</v>
      </c>
      <c r="H381" s="2">
        <f t="shared" si="22"/>
        <v>24</v>
      </c>
      <c r="I381" s="2">
        <f>parameters!$B$5</f>
        <v>1</v>
      </c>
      <c r="J381" s="2">
        <f>(H381-I381)*parameters!B$6</f>
        <v>23</v>
      </c>
      <c r="K381" s="1">
        <f t="shared" si="23"/>
        <v>46.739130434782609</v>
      </c>
    </row>
    <row r="382" spans="1:11" x14ac:dyDescent="0.45">
      <c r="A382" s="2">
        <v>423</v>
      </c>
      <c r="B382" s="2">
        <v>1075</v>
      </c>
      <c r="C382" s="2">
        <v>28</v>
      </c>
      <c r="D382" s="4">
        <f t="shared" si="20"/>
        <v>38.392857142857146</v>
      </c>
      <c r="E382" s="4">
        <f t="shared" si="21"/>
        <v>0.72930232558139529</v>
      </c>
      <c r="F382" s="2">
        <f>1+ROUNDDOWN((C382-parameters!$B$3-parameters!$B$4)/(parameters!$B$3+parameters!$B$2),0)</f>
        <v>4</v>
      </c>
      <c r="G382" s="2">
        <f>1+ROUNDDOWN((D382-parameters!$B$3-parameters!$B$4)/(parameters!$B$3+parameters!$B$2),0)</f>
        <v>6</v>
      </c>
      <c r="H382" s="2">
        <f t="shared" si="22"/>
        <v>24</v>
      </c>
      <c r="I382" s="2">
        <f>parameters!$B$5</f>
        <v>1</v>
      </c>
      <c r="J382" s="2">
        <f>(H382-I382)*parameters!B$6</f>
        <v>23</v>
      </c>
      <c r="K382" s="1">
        <f t="shared" si="23"/>
        <v>46.739130434782609</v>
      </c>
    </row>
    <row r="383" spans="1:11" x14ac:dyDescent="0.45">
      <c r="A383" s="2">
        <v>424</v>
      </c>
      <c r="B383" s="2">
        <v>1075</v>
      </c>
      <c r="C383" s="2">
        <v>29</v>
      </c>
      <c r="D383" s="4">
        <f t="shared" si="20"/>
        <v>37.068965517241381</v>
      </c>
      <c r="E383" s="4">
        <f t="shared" si="21"/>
        <v>0.7823255813953488</v>
      </c>
      <c r="F383" s="2">
        <f>1+ROUNDDOWN((C383-parameters!$B$3-parameters!$B$4)/(parameters!$B$3+parameters!$B$2),0)</f>
        <v>4</v>
      </c>
      <c r="G383" s="2">
        <f>1+ROUNDDOWN((D383-parameters!$B$3-parameters!$B$4)/(parameters!$B$3+parameters!$B$2),0)</f>
        <v>5</v>
      </c>
      <c r="H383" s="2">
        <f t="shared" si="22"/>
        <v>20</v>
      </c>
      <c r="I383" s="2">
        <f>parameters!$B$5</f>
        <v>1</v>
      </c>
      <c r="J383" s="2">
        <f>(H383-I383)*parameters!B$6</f>
        <v>19</v>
      </c>
      <c r="K383" s="1">
        <f t="shared" si="23"/>
        <v>56.578947368421055</v>
      </c>
    </row>
    <row r="384" spans="1:11" x14ac:dyDescent="0.45">
      <c r="A384" s="2">
        <v>425</v>
      </c>
      <c r="B384" s="2">
        <v>1075</v>
      </c>
      <c r="C384" s="2">
        <v>30</v>
      </c>
      <c r="D384" s="4">
        <f t="shared" si="20"/>
        <v>35.833333333333336</v>
      </c>
      <c r="E384" s="4">
        <f t="shared" si="21"/>
        <v>0.83720930232558133</v>
      </c>
      <c r="F384" s="2">
        <f>1+ROUNDDOWN((C384-parameters!$B$3-parameters!$B$4)/(parameters!$B$3+parameters!$B$2),0)</f>
        <v>4</v>
      </c>
      <c r="G384" s="2">
        <f>1+ROUNDDOWN((D384-parameters!$B$3-parameters!$B$4)/(parameters!$B$3+parameters!$B$2),0)</f>
        <v>5</v>
      </c>
      <c r="H384" s="2">
        <f t="shared" si="22"/>
        <v>20</v>
      </c>
      <c r="I384" s="2">
        <f>parameters!$B$5</f>
        <v>1</v>
      </c>
      <c r="J384" s="2">
        <f>(H384-I384)*parameters!B$6</f>
        <v>19</v>
      </c>
      <c r="K384" s="1">
        <f t="shared" si="23"/>
        <v>56.578947368421055</v>
      </c>
    </row>
    <row r="385" spans="1:11" x14ac:dyDescent="0.45">
      <c r="A385" s="2">
        <v>426</v>
      </c>
      <c r="B385" s="2">
        <v>1075</v>
      </c>
      <c r="C385" s="2">
        <v>31</v>
      </c>
      <c r="D385" s="4">
        <f t="shared" si="20"/>
        <v>34.677419354838712</v>
      </c>
      <c r="E385" s="4">
        <f t="shared" si="21"/>
        <v>0.89395348837209299</v>
      </c>
      <c r="F385" s="2">
        <f>1+ROUNDDOWN((C385-parameters!$B$3-parameters!$B$4)/(parameters!$B$3+parameters!$B$2),0)</f>
        <v>5</v>
      </c>
      <c r="G385" s="2">
        <f>1+ROUNDDOWN((D385-parameters!$B$3-parameters!$B$4)/(parameters!$B$3+parameters!$B$2),0)</f>
        <v>5</v>
      </c>
      <c r="H385" s="2">
        <f t="shared" si="22"/>
        <v>25</v>
      </c>
      <c r="I385" s="2">
        <f>parameters!$B$5</f>
        <v>1</v>
      </c>
      <c r="J385" s="2">
        <f>(H385-I385)*parameters!B$6</f>
        <v>24</v>
      </c>
      <c r="K385" s="1">
        <f t="shared" si="23"/>
        <v>44.791666666666664</v>
      </c>
    </row>
    <row r="386" spans="1:11" x14ac:dyDescent="0.45">
      <c r="A386" s="2">
        <v>427</v>
      </c>
      <c r="B386" s="2">
        <v>1075</v>
      </c>
      <c r="C386" s="2">
        <v>32</v>
      </c>
      <c r="D386" s="4">
        <f t="shared" ref="D386:D449" si="24">B386/C386</f>
        <v>33.59375</v>
      </c>
      <c r="E386" s="4">
        <f t="shared" ref="E386:E449" si="25">C386/D386</f>
        <v>0.95255813953488377</v>
      </c>
      <c r="F386" s="2">
        <f>1+ROUNDDOWN((C386-parameters!$B$3-parameters!$B$4)/(parameters!$B$3+parameters!$B$2),0)</f>
        <v>5</v>
      </c>
      <c r="G386" s="2">
        <f>1+ROUNDDOWN((D386-parameters!$B$3-parameters!$B$4)/(parameters!$B$3+parameters!$B$2),0)</f>
        <v>5</v>
      </c>
      <c r="H386" s="2">
        <f t="shared" ref="H386:H449" si="26">F386*G386</f>
        <v>25</v>
      </c>
      <c r="I386" s="2">
        <f>parameters!$B$5</f>
        <v>1</v>
      </c>
      <c r="J386" s="2">
        <f>(H386-I386)*parameters!B$6</f>
        <v>24</v>
      </c>
      <c r="K386" s="1">
        <f t="shared" ref="K386:K449" si="27">B386/J386</f>
        <v>44.791666666666664</v>
      </c>
    </row>
    <row r="387" spans="1:11" x14ac:dyDescent="0.45">
      <c r="A387" s="2">
        <v>428</v>
      </c>
      <c r="B387" s="2">
        <v>1075</v>
      </c>
      <c r="C387" s="2">
        <v>33</v>
      </c>
      <c r="D387" s="4">
        <f t="shared" si="24"/>
        <v>32.575757575757578</v>
      </c>
      <c r="E387" s="4">
        <f t="shared" si="25"/>
        <v>1.0130232558139534</v>
      </c>
      <c r="F387" s="2">
        <f>1+ROUNDDOWN((C387-parameters!$B$3-parameters!$B$4)/(parameters!$B$3+parameters!$B$2),0)</f>
        <v>5</v>
      </c>
      <c r="G387" s="2">
        <f>1+ROUNDDOWN((D387-parameters!$B$3-parameters!$B$4)/(parameters!$B$3+parameters!$B$2),0)</f>
        <v>5</v>
      </c>
      <c r="H387" s="2">
        <f t="shared" si="26"/>
        <v>25</v>
      </c>
      <c r="I387" s="2">
        <f>parameters!$B$5</f>
        <v>1</v>
      </c>
      <c r="J387" s="2">
        <f>(H387-I387)*parameters!B$6</f>
        <v>24</v>
      </c>
      <c r="K387" s="1">
        <f t="shared" si="27"/>
        <v>44.791666666666664</v>
      </c>
    </row>
    <row r="388" spans="1:11" x14ac:dyDescent="0.45">
      <c r="A388" s="2">
        <v>429</v>
      </c>
      <c r="B388" s="2">
        <v>1075</v>
      </c>
      <c r="C388" s="2">
        <v>34</v>
      </c>
      <c r="D388" s="4">
        <f t="shared" si="24"/>
        <v>31.617647058823529</v>
      </c>
      <c r="E388" s="4">
        <f t="shared" si="25"/>
        <v>1.0753488372093023</v>
      </c>
      <c r="F388" s="2">
        <f>1+ROUNDDOWN((C388-parameters!$B$3-parameters!$B$4)/(parameters!$B$3+parameters!$B$2),0)</f>
        <v>5</v>
      </c>
      <c r="G388" s="2">
        <f>1+ROUNDDOWN((D388-parameters!$B$3-parameters!$B$4)/(parameters!$B$3+parameters!$B$2),0)</f>
        <v>5</v>
      </c>
      <c r="H388" s="2">
        <f t="shared" si="26"/>
        <v>25</v>
      </c>
      <c r="I388" s="2">
        <f>parameters!$B$5</f>
        <v>1</v>
      </c>
      <c r="J388" s="2">
        <f>(H388-I388)*parameters!B$6</f>
        <v>24</v>
      </c>
      <c r="K388" s="1">
        <f t="shared" si="27"/>
        <v>44.791666666666664</v>
      </c>
    </row>
    <row r="389" spans="1:11" x14ac:dyDescent="0.45">
      <c r="A389" s="2">
        <v>430</v>
      </c>
      <c r="B389" s="2">
        <v>1075</v>
      </c>
      <c r="C389" s="2">
        <v>35</v>
      </c>
      <c r="D389" s="4">
        <f t="shared" si="24"/>
        <v>30.714285714285715</v>
      </c>
      <c r="E389" s="4">
        <f t="shared" si="25"/>
        <v>1.1395348837209303</v>
      </c>
      <c r="F389" s="2">
        <f>1+ROUNDDOWN((C389-parameters!$B$3-parameters!$B$4)/(parameters!$B$3+parameters!$B$2),0)</f>
        <v>5</v>
      </c>
      <c r="G389" s="2">
        <f>1+ROUNDDOWN((D389-parameters!$B$3-parameters!$B$4)/(parameters!$B$3+parameters!$B$2),0)</f>
        <v>4</v>
      </c>
      <c r="H389" s="2">
        <f t="shared" si="26"/>
        <v>20</v>
      </c>
      <c r="I389" s="2">
        <f>parameters!$B$5</f>
        <v>1</v>
      </c>
      <c r="J389" s="2">
        <f>(H389-I389)*parameters!B$6</f>
        <v>19</v>
      </c>
      <c r="K389" s="1">
        <f t="shared" si="27"/>
        <v>56.578947368421055</v>
      </c>
    </row>
    <row r="390" spans="1:11" x14ac:dyDescent="0.45">
      <c r="A390" s="2">
        <v>431</v>
      </c>
      <c r="B390" s="2">
        <v>1075</v>
      </c>
      <c r="C390" s="2">
        <v>36</v>
      </c>
      <c r="D390" s="4">
        <f t="shared" si="24"/>
        <v>29.861111111111111</v>
      </c>
      <c r="E390" s="4">
        <f t="shared" si="25"/>
        <v>1.2055813953488372</v>
      </c>
      <c r="F390" s="2">
        <f>1+ROUNDDOWN((C390-parameters!$B$3-parameters!$B$4)/(parameters!$B$3+parameters!$B$2),0)</f>
        <v>5</v>
      </c>
      <c r="G390" s="2">
        <f>1+ROUNDDOWN((D390-parameters!$B$3-parameters!$B$4)/(parameters!$B$3+parameters!$B$2),0)</f>
        <v>4</v>
      </c>
      <c r="H390" s="2">
        <f t="shared" si="26"/>
        <v>20</v>
      </c>
      <c r="I390" s="2">
        <f>parameters!$B$5</f>
        <v>1</v>
      </c>
      <c r="J390" s="2">
        <f>(H390-I390)*parameters!B$6</f>
        <v>19</v>
      </c>
      <c r="K390" s="1">
        <f t="shared" si="27"/>
        <v>56.578947368421055</v>
      </c>
    </row>
    <row r="391" spans="1:11" x14ac:dyDescent="0.45">
      <c r="A391" s="2">
        <v>432</v>
      </c>
      <c r="B391" s="2">
        <v>1075</v>
      </c>
      <c r="C391" s="2">
        <v>37</v>
      </c>
      <c r="D391" s="4">
        <f t="shared" si="24"/>
        <v>29.054054054054053</v>
      </c>
      <c r="E391" s="4">
        <f t="shared" si="25"/>
        <v>1.2734883720930232</v>
      </c>
      <c r="F391" s="2">
        <f>1+ROUNDDOWN((C391-parameters!$B$3-parameters!$B$4)/(parameters!$B$3+parameters!$B$2),0)</f>
        <v>5</v>
      </c>
      <c r="G391" s="2">
        <f>1+ROUNDDOWN((D391-parameters!$B$3-parameters!$B$4)/(parameters!$B$3+parameters!$B$2),0)</f>
        <v>4</v>
      </c>
      <c r="H391" s="2">
        <f t="shared" si="26"/>
        <v>20</v>
      </c>
      <c r="I391" s="2">
        <f>parameters!$B$5</f>
        <v>1</v>
      </c>
      <c r="J391" s="2">
        <f>(H391-I391)*parameters!B$6</f>
        <v>19</v>
      </c>
      <c r="K391" s="1">
        <f t="shared" si="27"/>
        <v>56.578947368421055</v>
      </c>
    </row>
    <row r="392" spans="1:11" x14ac:dyDescent="0.45">
      <c r="A392" s="2">
        <v>433</v>
      </c>
      <c r="B392" s="2">
        <v>1075</v>
      </c>
      <c r="C392" s="2">
        <v>38</v>
      </c>
      <c r="D392" s="4">
        <f t="shared" si="24"/>
        <v>28.289473684210527</v>
      </c>
      <c r="E392" s="4">
        <f t="shared" si="25"/>
        <v>1.3432558139534883</v>
      </c>
      <c r="F392" s="2">
        <f>1+ROUNDDOWN((C392-parameters!$B$3-parameters!$B$4)/(parameters!$B$3+parameters!$B$2),0)</f>
        <v>6</v>
      </c>
      <c r="G392" s="2">
        <f>1+ROUNDDOWN((D392-parameters!$B$3-parameters!$B$4)/(parameters!$B$3+parameters!$B$2),0)</f>
        <v>4</v>
      </c>
      <c r="H392" s="2">
        <f t="shared" si="26"/>
        <v>24</v>
      </c>
      <c r="I392" s="2">
        <f>parameters!$B$5</f>
        <v>1</v>
      </c>
      <c r="J392" s="2">
        <f>(H392-I392)*parameters!B$6</f>
        <v>23</v>
      </c>
      <c r="K392" s="1">
        <f t="shared" si="27"/>
        <v>46.739130434782609</v>
      </c>
    </row>
    <row r="393" spans="1:11" x14ac:dyDescent="0.45">
      <c r="A393" s="2">
        <v>434</v>
      </c>
      <c r="B393" s="2">
        <v>1075</v>
      </c>
      <c r="C393" s="2">
        <v>39</v>
      </c>
      <c r="D393" s="4">
        <f t="shared" si="24"/>
        <v>27.564102564102566</v>
      </c>
      <c r="E393" s="4">
        <f t="shared" si="25"/>
        <v>1.4148837209302325</v>
      </c>
      <c r="F393" s="2">
        <f>1+ROUNDDOWN((C393-parameters!$B$3-parameters!$B$4)/(parameters!$B$3+parameters!$B$2),0)</f>
        <v>6</v>
      </c>
      <c r="G393" s="2">
        <f>1+ROUNDDOWN((D393-parameters!$B$3-parameters!$B$4)/(parameters!$B$3+parameters!$B$2),0)</f>
        <v>4</v>
      </c>
      <c r="H393" s="2">
        <f t="shared" si="26"/>
        <v>24</v>
      </c>
      <c r="I393" s="2">
        <f>parameters!$B$5</f>
        <v>1</v>
      </c>
      <c r="J393" s="2">
        <f>(H393-I393)*parameters!B$6</f>
        <v>23</v>
      </c>
      <c r="K393" s="1">
        <f t="shared" si="27"/>
        <v>46.739130434782609</v>
      </c>
    </row>
    <row r="394" spans="1:11" x14ac:dyDescent="0.45">
      <c r="A394" s="2">
        <v>435</v>
      </c>
      <c r="B394" s="2">
        <v>1075</v>
      </c>
      <c r="C394" s="2">
        <v>40</v>
      </c>
      <c r="D394" s="4">
        <f t="shared" si="24"/>
        <v>26.875</v>
      </c>
      <c r="E394" s="4">
        <f t="shared" si="25"/>
        <v>1.4883720930232558</v>
      </c>
      <c r="F394" s="2">
        <f>1+ROUNDDOWN((C394-parameters!$B$3-parameters!$B$4)/(parameters!$B$3+parameters!$B$2),0)</f>
        <v>6</v>
      </c>
      <c r="G394" s="2">
        <f>1+ROUNDDOWN((D394-parameters!$B$3-parameters!$B$4)/(parameters!$B$3+parameters!$B$2),0)</f>
        <v>4</v>
      </c>
      <c r="H394" s="2">
        <f t="shared" si="26"/>
        <v>24</v>
      </c>
      <c r="I394" s="2">
        <f>parameters!$B$5</f>
        <v>1</v>
      </c>
      <c r="J394" s="2">
        <f>(H394-I394)*parameters!B$6</f>
        <v>23</v>
      </c>
      <c r="K394" s="1">
        <f t="shared" si="27"/>
        <v>46.739130434782609</v>
      </c>
    </row>
    <row r="395" spans="1:11" x14ac:dyDescent="0.45">
      <c r="A395" s="2">
        <v>436</v>
      </c>
      <c r="B395" s="2">
        <v>1075</v>
      </c>
      <c r="C395" s="2">
        <v>41</v>
      </c>
      <c r="D395" s="4">
        <f t="shared" si="24"/>
        <v>26.219512195121951</v>
      </c>
      <c r="E395" s="4">
        <f t="shared" si="25"/>
        <v>1.5637209302325581</v>
      </c>
      <c r="F395" s="2">
        <f>1+ROUNDDOWN((C395-parameters!$B$3-parameters!$B$4)/(parameters!$B$3+parameters!$B$2),0)</f>
        <v>6</v>
      </c>
      <c r="G395" s="2">
        <f>1+ROUNDDOWN((D395-parameters!$B$3-parameters!$B$4)/(parameters!$B$3+parameters!$B$2),0)</f>
        <v>4</v>
      </c>
      <c r="H395" s="2">
        <f t="shared" si="26"/>
        <v>24</v>
      </c>
      <c r="I395" s="2">
        <f>parameters!$B$5</f>
        <v>1</v>
      </c>
      <c r="J395" s="2">
        <f>(H395-I395)*parameters!B$6</f>
        <v>23</v>
      </c>
      <c r="K395" s="1">
        <f t="shared" si="27"/>
        <v>46.739130434782609</v>
      </c>
    </row>
    <row r="396" spans="1:11" x14ac:dyDescent="0.45">
      <c r="A396" s="2">
        <v>437</v>
      </c>
      <c r="B396" s="2">
        <v>1075</v>
      </c>
      <c r="C396" s="2">
        <v>42</v>
      </c>
      <c r="D396" s="4">
        <f t="shared" si="24"/>
        <v>25.595238095238095</v>
      </c>
      <c r="E396" s="4">
        <f t="shared" si="25"/>
        <v>1.6409302325581396</v>
      </c>
      <c r="F396" s="2">
        <f>1+ROUNDDOWN((C396-parameters!$B$3-parameters!$B$4)/(parameters!$B$3+parameters!$B$2),0)</f>
        <v>6</v>
      </c>
      <c r="G396" s="2">
        <f>1+ROUNDDOWN((D396-parameters!$B$3-parameters!$B$4)/(parameters!$B$3+parameters!$B$2),0)</f>
        <v>4</v>
      </c>
      <c r="H396" s="2">
        <f t="shared" si="26"/>
        <v>24</v>
      </c>
      <c r="I396" s="2">
        <f>parameters!$B$5</f>
        <v>1</v>
      </c>
      <c r="J396" s="2">
        <f>(H396-I396)*parameters!B$6</f>
        <v>23</v>
      </c>
      <c r="K396" s="1">
        <f t="shared" si="27"/>
        <v>46.739130434782609</v>
      </c>
    </row>
    <row r="397" spans="1:11" x14ac:dyDescent="0.45">
      <c r="A397" s="2">
        <v>438</v>
      </c>
      <c r="B397" s="2">
        <v>1075</v>
      </c>
      <c r="C397" s="2">
        <v>43</v>
      </c>
      <c r="D397" s="4">
        <f t="shared" si="24"/>
        <v>25</v>
      </c>
      <c r="E397" s="4">
        <f t="shared" si="25"/>
        <v>1.72</v>
      </c>
      <c r="F397" s="2">
        <f>1+ROUNDDOWN((C397-parameters!$B$3-parameters!$B$4)/(parameters!$B$3+parameters!$B$2),0)</f>
        <v>6</v>
      </c>
      <c r="G397" s="2">
        <f>1+ROUNDDOWN((D397-parameters!$B$3-parameters!$B$4)/(parameters!$B$3+parameters!$B$2),0)</f>
        <v>4</v>
      </c>
      <c r="H397" s="2">
        <f t="shared" si="26"/>
        <v>24</v>
      </c>
      <c r="I397" s="2">
        <f>parameters!$B$5</f>
        <v>1</v>
      </c>
      <c r="J397" s="2">
        <f>(H397-I397)*parameters!B$6</f>
        <v>23</v>
      </c>
      <c r="K397" s="1">
        <f t="shared" si="27"/>
        <v>46.739130434782609</v>
      </c>
    </row>
    <row r="398" spans="1:11" x14ac:dyDescent="0.45">
      <c r="A398" s="2">
        <v>439</v>
      </c>
      <c r="B398" s="2">
        <v>1075</v>
      </c>
      <c r="C398" s="2">
        <v>44</v>
      </c>
      <c r="D398" s="4">
        <f t="shared" si="24"/>
        <v>24.431818181818183</v>
      </c>
      <c r="E398" s="4">
        <f t="shared" si="25"/>
        <v>1.8009302325581393</v>
      </c>
      <c r="F398" s="2">
        <f>1+ROUNDDOWN((C398-parameters!$B$3-parameters!$B$4)/(parameters!$B$3+parameters!$B$2),0)</f>
        <v>6</v>
      </c>
      <c r="G398" s="2">
        <f>1+ROUNDDOWN((D398-parameters!$B$3-parameters!$B$4)/(parameters!$B$3+parameters!$B$2),0)</f>
        <v>4</v>
      </c>
      <c r="H398" s="2">
        <f t="shared" si="26"/>
        <v>24</v>
      </c>
      <c r="I398" s="2">
        <f>parameters!$B$5</f>
        <v>1</v>
      </c>
      <c r="J398" s="2">
        <f>(H398-I398)*parameters!B$6</f>
        <v>23</v>
      </c>
      <c r="K398" s="1">
        <f t="shared" si="27"/>
        <v>46.739130434782609</v>
      </c>
    </row>
    <row r="399" spans="1:11" x14ac:dyDescent="0.45">
      <c r="A399" s="2">
        <v>440</v>
      </c>
      <c r="B399" s="2">
        <v>1075</v>
      </c>
      <c r="C399" s="2">
        <v>45</v>
      </c>
      <c r="D399" s="4">
        <f t="shared" si="24"/>
        <v>23.888888888888889</v>
      </c>
      <c r="E399" s="4">
        <f t="shared" si="25"/>
        <v>1.8837209302325582</v>
      </c>
      <c r="F399" s="2">
        <f>1+ROUNDDOWN((C399-parameters!$B$3-parameters!$B$4)/(parameters!$B$3+parameters!$B$2),0)</f>
        <v>7</v>
      </c>
      <c r="G399" s="2">
        <f>1+ROUNDDOWN((D399-parameters!$B$3-parameters!$B$4)/(parameters!$B$3+parameters!$B$2),0)</f>
        <v>3</v>
      </c>
      <c r="H399" s="2">
        <f t="shared" si="26"/>
        <v>21</v>
      </c>
      <c r="I399" s="2">
        <f>parameters!$B$5</f>
        <v>1</v>
      </c>
      <c r="J399" s="2">
        <f>(H399-I399)*parameters!B$6</f>
        <v>20</v>
      </c>
      <c r="K399" s="1">
        <f t="shared" si="27"/>
        <v>53.75</v>
      </c>
    </row>
    <row r="400" spans="1:11" x14ac:dyDescent="0.45">
      <c r="A400" s="2">
        <v>441</v>
      </c>
      <c r="B400" s="2">
        <v>1075</v>
      </c>
      <c r="C400" s="2">
        <v>46</v>
      </c>
      <c r="D400" s="4">
        <f t="shared" si="24"/>
        <v>23.369565217391305</v>
      </c>
      <c r="E400" s="4">
        <f t="shared" si="25"/>
        <v>1.9683720930232558</v>
      </c>
      <c r="F400" s="2">
        <f>1+ROUNDDOWN((C400-parameters!$B$3-parameters!$B$4)/(parameters!$B$3+parameters!$B$2),0)</f>
        <v>7</v>
      </c>
      <c r="G400" s="2">
        <f>1+ROUNDDOWN((D400-parameters!$B$3-parameters!$B$4)/(parameters!$B$3+parameters!$B$2),0)</f>
        <v>3</v>
      </c>
      <c r="H400" s="2">
        <f t="shared" si="26"/>
        <v>21</v>
      </c>
      <c r="I400" s="2">
        <f>parameters!$B$5</f>
        <v>1</v>
      </c>
      <c r="J400" s="2">
        <f>(H400-I400)*parameters!B$6</f>
        <v>20</v>
      </c>
      <c r="K400" s="1">
        <f t="shared" si="27"/>
        <v>53.75</v>
      </c>
    </row>
    <row r="401" spans="1:11" x14ac:dyDescent="0.45">
      <c r="A401" s="2">
        <v>452</v>
      </c>
      <c r="B401" s="2">
        <v>1100</v>
      </c>
      <c r="C401" s="2">
        <v>23</v>
      </c>
      <c r="D401" s="4">
        <f t="shared" si="24"/>
        <v>47.826086956521742</v>
      </c>
      <c r="E401" s="4">
        <f t="shared" si="25"/>
        <v>0.4809090909090909</v>
      </c>
      <c r="F401" s="2">
        <f>1+ROUNDDOWN((C401-parameters!$B$3-parameters!$B$4)/(parameters!$B$3+parameters!$B$2),0)</f>
        <v>3</v>
      </c>
      <c r="G401" s="2">
        <f>1+ROUNDDOWN((D401-parameters!$B$3-parameters!$B$4)/(parameters!$B$3+parameters!$B$2),0)</f>
        <v>7</v>
      </c>
      <c r="H401" s="2">
        <f t="shared" si="26"/>
        <v>21</v>
      </c>
      <c r="I401" s="2">
        <f>parameters!$B$5</f>
        <v>1</v>
      </c>
      <c r="J401" s="2">
        <f>(H401-I401)*parameters!B$6</f>
        <v>20</v>
      </c>
      <c r="K401" s="1">
        <f t="shared" si="27"/>
        <v>55</v>
      </c>
    </row>
    <row r="402" spans="1:11" x14ac:dyDescent="0.45">
      <c r="A402" s="2">
        <v>453</v>
      </c>
      <c r="B402" s="2">
        <v>1100</v>
      </c>
      <c r="C402" s="2">
        <v>24</v>
      </c>
      <c r="D402" s="4">
        <f t="shared" si="24"/>
        <v>45.833333333333336</v>
      </c>
      <c r="E402" s="4">
        <f t="shared" si="25"/>
        <v>0.52363636363636357</v>
      </c>
      <c r="F402" s="2">
        <f>1+ROUNDDOWN((C402-parameters!$B$3-parameters!$B$4)/(parameters!$B$3+parameters!$B$2),0)</f>
        <v>4</v>
      </c>
      <c r="G402" s="2">
        <f>1+ROUNDDOWN((D402-parameters!$B$3-parameters!$B$4)/(parameters!$B$3+parameters!$B$2),0)</f>
        <v>7</v>
      </c>
      <c r="H402" s="2">
        <f t="shared" si="26"/>
        <v>28</v>
      </c>
      <c r="I402" s="2">
        <f>parameters!$B$5</f>
        <v>1</v>
      </c>
      <c r="J402" s="2">
        <f>(H402-I402)*parameters!B$6</f>
        <v>27</v>
      </c>
      <c r="K402" s="1">
        <f t="shared" si="27"/>
        <v>40.74074074074074</v>
      </c>
    </row>
    <row r="403" spans="1:11" x14ac:dyDescent="0.45">
      <c r="A403" s="2">
        <v>454</v>
      </c>
      <c r="B403" s="2">
        <v>1100</v>
      </c>
      <c r="C403" s="2">
        <v>25</v>
      </c>
      <c r="D403" s="4">
        <f t="shared" si="24"/>
        <v>44</v>
      </c>
      <c r="E403" s="4">
        <f t="shared" si="25"/>
        <v>0.56818181818181823</v>
      </c>
      <c r="F403" s="2">
        <f>1+ROUNDDOWN((C403-parameters!$B$3-parameters!$B$4)/(parameters!$B$3+parameters!$B$2),0)</f>
        <v>4</v>
      </c>
      <c r="G403" s="2">
        <f>1+ROUNDDOWN((D403-parameters!$B$3-parameters!$B$4)/(parameters!$B$3+parameters!$B$2),0)</f>
        <v>6</v>
      </c>
      <c r="H403" s="2">
        <f t="shared" si="26"/>
        <v>24</v>
      </c>
      <c r="I403" s="2">
        <f>parameters!$B$5</f>
        <v>1</v>
      </c>
      <c r="J403" s="2">
        <f>(H403-I403)*parameters!B$6</f>
        <v>23</v>
      </c>
      <c r="K403" s="1">
        <f t="shared" si="27"/>
        <v>47.826086956521742</v>
      </c>
    </row>
    <row r="404" spans="1:11" x14ac:dyDescent="0.45">
      <c r="A404" s="2">
        <v>455</v>
      </c>
      <c r="B404" s="2">
        <v>1100</v>
      </c>
      <c r="C404" s="2">
        <v>26</v>
      </c>
      <c r="D404" s="4">
        <f t="shared" si="24"/>
        <v>42.307692307692307</v>
      </c>
      <c r="E404" s="4">
        <f t="shared" si="25"/>
        <v>0.61454545454545451</v>
      </c>
      <c r="F404" s="2">
        <f>1+ROUNDDOWN((C404-parameters!$B$3-parameters!$B$4)/(parameters!$B$3+parameters!$B$2),0)</f>
        <v>4</v>
      </c>
      <c r="G404" s="2">
        <f>1+ROUNDDOWN((D404-parameters!$B$3-parameters!$B$4)/(parameters!$B$3+parameters!$B$2),0)</f>
        <v>6</v>
      </c>
      <c r="H404" s="2">
        <f t="shared" si="26"/>
        <v>24</v>
      </c>
      <c r="I404" s="2">
        <f>parameters!$B$5</f>
        <v>1</v>
      </c>
      <c r="J404" s="2">
        <f>(H404-I404)*parameters!B$6</f>
        <v>23</v>
      </c>
      <c r="K404" s="1">
        <f t="shared" si="27"/>
        <v>47.826086956521742</v>
      </c>
    </row>
    <row r="405" spans="1:11" x14ac:dyDescent="0.45">
      <c r="A405" s="2">
        <v>456</v>
      </c>
      <c r="B405" s="2">
        <v>1100</v>
      </c>
      <c r="C405" s="2">
        <v>27</v>
      </c>
      <c r="D405" s="4">
        <f t="shared" si="24"/>
        <v>40.74074074074074</v>
      </c>
      <c r="E405" s="4">
        <f t="shared" si="25"/>
        <v>0.66272727272727272</v>
      </c>
      <c r="F405" s="2">
        <f>1+ROUNDDOWN((C405-parameters!$B$3-parameters!$B$4)/(parameters!$B$3+parameters!$B$2),0)</f>
        <v>4</v>
      </c>
      <c r="G405" s="2">
        <f>1+ROUNDDOWN((D405-parameters!$B$3-parameters!$B$4)/(parameters!$B$3+parameters!$B$2),0)</f>
        <v>6</v>
      </c>
      <c r="H405" s="2">
        <f t="shared" si="26"/>
        <v>24</v>
      </c>
      <c r="I405" s="2">
        <f>parameters!$B$5</f>
        <v>1</v>
      </c>
      <c r="J405" s="2">
        <f>(H405-I405)*parameters!B$6</f>
        <v>23</v>
      </c>
      <c r="K405" s="1">
        <f t="shared" si="27"/>
        <v>47.826086956521742</v>
      </c>
    </row>
    <row r="406" spans="1:11" x14ac:dyDescent="0.45">
      <c r="A406" s="2">
        <v>457</v>
      </c>
      <c r="B406" s="2">
        <v>1100</v>
      </c>
      <c r="C406" s="2">
        <v>28</v>
      </c>
      <c r="D406" s="4">
        <f t="shared" si="24"/>
        <v>39.285714285714285</v>
      </c>
      <c r="E406" s="4">
        <f t="shared" si="25"/>
        <v>0.71272727272727276</v>
      </c>
      <c r="F406" s="2">
        <f>1+ROUNDDOWN((C406-parameters!$B$3-parameters!$B$4)/(parameters!$B$3+parameters!$B$2),0)</f>
        <v>4</v>
      </c>
      <c r="G406" s="2">
        <f>1+ROUNDDOWN((D406-parameters!$B$3-parameters!$B$4)/(parameters!$B$3+parameters!$B$2),0)</f>
        <v>6</v>
      </c>
      <c r="H406" s="2">
        <f t="shared" si="26"/>
        <v>24</v>
      </c>
      <c r="I406" s="2">
        <f>parameters!$B$5</f>
        <v>1</v>
      </c>
      <c r="J406" s="2">
        <f>(H406-I406)*parameters!B$6</f>
        <v>23</v>
      </c>
      <c r="K406" s="1">
        <f t="shared" si="27"/>
        <v>47.826086956521742</v>
      </c>
    </row>
    <row r="407" spans="1:11" x14ac:dyDescent="0.45">
      <c r="A407" s="2">
        <v>458</v>
      </c>
      <c r="B407" s="2">
        <v>1100</v>
      </c>
      <c r="C407" s="2">
        <v>29</v>
      </c>
      <c r="D407" s="4">
        <f t="shared" si="24"/>
        <v>37.931034482758619</v>
      </c>
      <c r="E407" s="4">
        <f t="shared" si="25"/>
        <v>0.76454545454545453</v>
      </c>
      <c r="F407" s="2">
        <f>1+ROUNDDOWN((C407-parameters!$B$3-parameters!$B$4)/(parameters!$B$3+parameters!$B$2),0)</f>
        <v>4</v>
      </c>
      <c r="G407" s="2">
        <f>1+ROUNDDOWN((D407-parameters!$B$3-parameters!$B$4)/(parameters!$B$3+parameters!$B$2),0)</f>
        <v>5</v>
      </c>
      <c r="H407" s="2">
        <f t="shared" si="26"/>
        <v>20</v>
      </c>
      <c r="I407" s="2">
        <f>parameters!$B$5</f>
        <v>1</v>
      </c>
      <c r="J407" s="2">
        <f>(H407-I407)*parameters!B$6</f>
        <v>19</v>
      </c>
      <c r="K407" s="1">
        <f t="shared" si="27"/>
        <v>57.89473684210526</v>
      </c>
    </row>
    <row r="408" spans="1:11" x14ac:dyDescent="0.45">
      <c r="A408" s="2">
        <v>459</v>
      </c>
      <c r="B408" s="2">
        <v>1100</v>
      </c>
      <c r="C408" s="2">
        <v>30</v>
      </c>
      <c r="D408" s="4">
        <f t="shared" si="24"/>
        <v>36.666666666666664</v>
      </c>
      <c r="E408" s="4">
        <f t="shared" si="25"/>
        <v>0.81818181818181823</v>
      </c>
      <c r="F408" s="2">
        <f>1+ROUNDDOWN((C408-parameters!$B$3-parameters!$B$4)/(parameters!$B$3+parameters!$B$2),0)</f>
        <v>4</v>
      </c>
      <c r="G408" s="2">
        <f>1+ROUNDDOWN((D408-parameters!$B$3-parameters!$B$4)/(parameters!$B$3+parameters!$B$2),0)</f>
        <v>5</v>
      </c>
      <c r="H408" s="2">
        <f t="shared" si="26"/>
        <v>20</v>
      </c>
      <c r="I408" s="2">
        <f>parameters!$B$5</f>
        <v>1</v>
      </c>
      <c r="J408" s="2">
        <f>(H408-I408)*parameters!B$6</f>
        <v>19</v>
      </c>
      <c r="K408" s="1">
        <f t="shared" si="27"/>
        <v>57.89473684210526</v>
      </c>
    </row>
    <row r="409" spans="1:11" x14ac:dyDescent="0.45">
      <c r="A409" s="2">
        <v>460</v>
      </c>
      <c r="B409" s="2">
        <v>1100</v>
      </c>
      <c r="C409" s="2">
        <v>31</v>
      </c>
      <c r="D409" s="4">
        <f t="shared" si="24"/>
        <v>35.483870967741936</v>
      </c>
      <c r="E409" s="4">
        <f t="shared" si="25"/>
        <v>0.87363636363636366</v>
      </c>
      <c r="F409" s="2">
        <f>1+ROUNDDOWN((C409-parameters!$B$3-parameters!$B$4)/(parameters!$B$3+parameters!$B$2),0)</f>
        <v>5</v>
      </c>
      <c r="G409" s="2">
        <f>1+ROUNDDOWN((D409-parameters!$B$3-parameters!$B$4)/(parameters!$B$3+parameters!$B$2),0)</f>
        <v>5</v>
      </c>
      <c r="H409" s="2">
        <f t="shared" si="26"/>
        <v>25</v>
      </c>
      <c r="I409" s="2">
        <f>parameters!$B$5</f>
        <v>1</v>
      </c>
      <c r="J409" s="2">
        <f>(H409-I409)*parameters!B$6</f>
        <v>24</v>
      </c>
      <c r="K409" s="1">
        <f t="shared" si="27"/>
        <v>45.833333333333336</v>
      </c>
    </row>
    <row r="410" spans="1:11" x14ac:dyDescent="0.45">
      <c r="A410" s="2">
        <v>461</v>
      </c>
      <c r="B410" s="2">
        <v>1100</v>
      </c>
      <c r="C410" s="2">
        <v>32</v>
      </c>
      <c r="D410" s="4">
        <f t="shared" si="24"/>
        <v>34.375</v>
      </c>
      <c r="E410" s="4">
        <f t="shared" si="25"/>
        <v>0.93090909090909091</v>
      </c>
      <c r="F410" s="2">
        <f>1+ROUNDDOWN((C410-parameters!$B$3-parameters!$B$4)/(parameters!$B$3+parameters!$B$2),0)</f>
        <v>5</v>
      </c>
      <c r="G410" s="2">
        <f>1+ROUNDDOWN((D410-parameters!$B$3-parameters!$B$4)/(parameters!$B$3+parameters!$B$2),0)</f>
        <v>5</v>
      </c>
      <c r="H410" s="2">
        <f t="shared" si="26"/>
        <v>25</v>
      </c>
      <c r="I410" s="2">
        <f>parameters!$B$5</f>
        <v>1</v>
      </c>
      <c r="J410" s="2">
        <f>(H410-I410)*parameters!B$6</f>
        <v>24</v>
      </c>
      <c r="K410" s="1">
        <f t="shared" si="27"/>
        <v>45.833333333333336</v>
      </c>
    </row>
    <row r="411" spans="1:11" x14ac:dyDescent="0.45">
      <c r="A411" s="2">
        <v>462</v>
      </c>
      <c r="B411" s="2">
        <v>1100</v>
      </c>
      <c r="C411" s="2">
        <v>33</v>
      </c>
      <c r="D411" s="4">
        <f t="shared" si="24"/>
        <v>33.333333333333336</v>
      </c>
      <c r="E411" s="4">
        <f t="shared" si="25"/>
        <v>0.98999999999999988</v>
      </c>
      <c r="F411" s="2">
        <f>1+ROUNDDOWN((C411-parameters!$B$3-parameters!$B$4)/(parameters!$B$3+parameters!$B$2),0)</f>
        <v>5</v>
      </c>
      <c r="G411" s="2">
        <f>1+ROUNDDOWN((D411-parameters!$B$3-parameters!$B$4)/(parameters!$B$3+parameters!$B$2),0)</f>
        <v>5</v>
      </c>
      <c r="H411" s="2">
        <f t="shared" si="26"/>
        <v>25</v>
      </c>
      <c r="I411" s="2">
        <f>parameters!$B$5</f>
        <v>1</v>
      </c>
      <c r="J411" s="2">
        <f>(H411-I411)*parameters!B$6</f>
        <v>24</v>
      </c>
      <c r="K411" s="1">
        <f t="shared" si="27"/>
        <v>45.833333333333336</v>
      </c>
    </row>
    <row r="412" spans="1:11" x14ac:dyDescent="0.45">
      <c r="A412" s="2">
        <v>463</v>
      </c>
      <c r="B412" s="2">
        <v>1100</v>
      </c>
      <c r="C412" s="2">
        <v>34</v>
      </c>
      <c r="D412" s="4">
        <f t="shared" si="24"/>
        <v>32.352941176470587</v>
      </c>
      <c r="E412" s="4">
        <f t="shared" si="25"/>
        <v>1.050909090909091</v>
      </c>
      <c r="F412" s="2">
        <f>1+ROUNDDOWN((C412-parameters!$B$3-parameters!$B$4)/(parameters!$B$3+parameters!$B$2),0)</f>
        <v>5</v>
      </c>
      <c r="G412" s="2">
        <f>1+ROUNDDOWN((D412-parameters!$B$3-parameters!$B$4)/(parameters!$B$3+parameters!$B$2),0)</f>
        <v>5</v>
      </c>
      <c r="H412" s="2">
        <f t="shared" si="26"/>
        <v>25</v>
      </c>
      <c r="I412" s="2">
        <f>parameters!$B$5</f>
        <v>1</v>
      </c>
      <c r="J412" s="2">
        <f>(H412-I412)*parameters!B$6</f>
        <v>24</v>
      </c>
      <c r="K412" s="1">
        <f t="shared" si="27"/>
        <v>45.833333333333336</v>
      </c>
    </row>
    <row r="413" spans="1:11" x14ac:dyDescent="0.45">
      <c r="A413" s="2">
        <v>464</v>
      </c>
      <c r="B413" s="2">
        <v>1100</v>
      </c>
      <c r="C413" s="2">
        <v>35</v>
      </c>
      <c r="D413" s="4">
        <f t="shared" si="24"/>
        <v>31.428571428571427</v>
      </c>
      <c r="E413" s="4">
        <f t="shared" si="25"/>
        <v>1.1136363636363638</v>
      </c>
      <c r="F413" s="2">
        <f>1+ROUNDDOWN((C413-parameters!$B$3-parameters!$B$4)/(parameters!$B$3+parameters!$B$2),0)</f>
        <v>5</v>
      </c>
      <c r="G413" s="2">
        <f>1+ROUNDDOWN((D413-parameters!$B$3-parameters!$B$4)/(parameters!$B$3+parameters!$B$2),0)</f>
        <v>5</v>
      </c>
      <c r="H413" s="2">
        <f t="shared" si="26"/>
        <v>25</v>
      </c>
      <c r="I413" s="2">
        <f>parameters!$B$5</f>
        <v>1</v>
      </c>
      <c r="J413" s="2">
        <f>(H413-I413)*parameters!B$6</f>
        <v>24</v>
      </c>
      <c r="K413" s="1">
        <f t="shared" si="27"/>
        <v>45.833333333333336</v>
      </c>
    </row>
    <row r="414" spans="1:11" x14ac:dyDescent="0.45">
      <c r="A414" s="2">
        <v>465</v>
      </c>
      <c r="B414" s="2">
        <v>1100</v>
      </c>
      <c r="C414" s="2">
        <v>36</v>
      </c>
      <c r="D414" s="4">
        <f t="shared" si="24"/>
        <v>30.555555555555557</v>
      </c>
      <c r="E414" s="4">
        <f t="shared" si="25"/>
        <v>1.1781818181818182</v>
      </c>
      <c r="F414" s="2">
        <f>1+ROUNDDOWN((C414-parameters!$B$3-parameters!$B$4)/(parameters!$B$3+parameters!$B$2),0)</f>
        <v>5</v>
      </c>
      <c r="G414" s="2">
        <f>1+ROUNDDOWN((D414-parameters!$B$3-parameters!$B$4)/(parameters!$B$3+parameters!$B$2),0)</f>
        <v>4</v>
      </c>
      <c r="H414" s="2">
        <f t="shared" si="26"/>
        <v>20</v>
      </c>
      <c r="I414" s="2">
        <f>parameters!$B$5</f>
        <v>1</v>
      </c>
      <c r="J414" s="2">
        <f>(H414-I414)*parameters!B$6</f>
        <v>19</v>
      </c>
      <c r="K414" s="1">
        <f t="shared" si="27"/>
        <v>57.89473684210526</v>
      </c>
    </row>
    <row r="415" spans="1:11" x14ac:dyDescent="0.45">
      <c r="A415" s="2">
        <v>466</v>
      </c>
      <c r="B415" s="2">
        <v>1100</v>
      </c>
      <c r="C415" s="2">
        <v>37</v>
      </c>
      <c r="D415" s="4">
        <f t="shared" si="24"/>
        <v>29.72972972972973</v>
      </c>
      <c r="E415" s="4">
        <f t="shared" si="25"/>
        <v>1.2445454545454546</v>
      </c>
      <c r="F415" s="2">
        <f>1+ROUNDDOWN((C415-parameters!$B$3-parameters!$B$4)/(parameters!$B$3+parameters!$B$2),0)</f>
        <v>5</v>
      </c>
      <c r="G415" s="2">
        <f>1+ROUNDDOWN((D415-parameters!$B$3-parameters!$B$4)/(parameters!$B$3+parameters!$B$2),0)</f>
        <v>4</v>
      </c>
      <c r="H415" s="2">
        <f t="shared" si="26"/>
        <v>20</v>
      </c>
      <c r="I415" s="2">
        <f>parameters!$B$5</f>
        <v>1</v>
      </c>
      <c r="J415" s="2">
        <f>(H415-I415)*parameters!B$6</f>
        <v>19</v>
      </c>
      <c r="K415" s="1">
        <f t="shared" si="27"/>
        <v>57.89473684210526</v>
      </c>
    </row>
    <row r="416" spans="1:11" x14ac:dyDescent="0.45">
      <c r="A416" s="2">
        <v>467</v>
      </c>
      <c r="B416" s="2">
        <v>1100</v>
      </c>
      <c r="C416" s="2">
        <v>38</v>
      </c>
      <c r="D416" s="4">
        <f t="shared" si="24"/>
        <v>28.94736842105263</v>
      </c>
      <c r="E416" s="4">
        <f t="shared" si="25"/>
        <v>1.3127272727272727</v>
      </c>
      <c r="F416" s="2">
        <f>1+ROUNDDOWN((C416-parameters!$B$3-parameters!$B$4)/(parameters!$B$3+parameters!$B$2),0)</f>
        <v>6</v>
      </c>
      <c r="G416" s="2">
        <f>1+ROUNDDOWN((D416-parameters!$B$3-parameters!$B$4)/(parameters!$B$3+parameters!$B$2),0)</f>
        <v>4</v>
      </c>
      <c r="H416" s="2">
        <f t="shared" si="26"/>
        <v>24</v>
      </c>
      <c r="I416" s="2">
        <f>parameters!$B$5</f>
        <v>1</v>
      </c>
      <c r="J416" s="2">
        <f>(H416-I416)*parameters!B$6</f>
        <v>23</v>
      </c>
      <c r="K416" s="1">
        <f t="shared" si="27"/>
        <v>47.826086956521742</v>
      </c>
    </row>
    <row r="417" spans="1:11" x14ac:dyDescent="0.45">
      <c r="A417" s="2">
        <v>468</v>
      </c>
      <c r="B417" s="2">
        <v>1100</v>
      </c>
      <c r="C417" s="2">
        <v>39</v>
      </c>
      <c r="D417" s="4">
        <f t="shared" si="24"/>
        <v>28.205128205128204</v>
      </c>
      <c r="E417" s="4">
        <f t="shared" si="25"/>
        <v>1.3827272727272728</v>
      </c>
      <c r="F417" s="2">
        <f>1+ROUNDDOWN((C417-parameters!$B$3-parameters!$B$4)/(parameters!$B$3+parameters!$B$2),0)</f>
        <v>6</v>
      </c>
      <c r="G417" s="2">
        <f>1+ROUNDDOWN((D417-parameters!$B$3-parameters!$B$4)/(parameters!$B$3+parameters!$B$2),0)</f>
        <v>4</v>
      </c>
      <c r="H417" s="2">
        <f t="shared" si="26"/>
        <v>24</v>
      </c>
      <c r="I417" s="2">
        <f>parameters!$B$5</f>
        <v>1</v>
      </c>
      <c r="J417" s="2">
        <f>(H417-I417)*parameters!B$6</f>
        <v>23</v>
      </c>
      <c r="K417" s="1">
        <f t="shared" si="27"/>
        <v>47.826086956521742</v>
      </c>
    </row>
    <row r="418" spans="1:11" x14ac:dyDescent="0.45">
      <c r="A418" s="2">
        <v>469</v>
      </c>
      <c r="B418" s="2">
        <v>1100</v>
      </c>
      <c r="C418" s="2">
        <v>40</v>
      </c>
      <c r="D418" s="4">
        <f t="shared" si="24"/>
        <v>27.5</v>
      </c>
      <c r="E418" s="4">
        <f t="shared" si="25"/>
        <v>1.4545454545454546</v>
      </c>
      <c r="F418" s="2">
        <f>1+ROUNDDOWN((C418-parameters!$B$3-parameters!$B$4)/(parameters!$B$3+parameters!$B$2),0)</f>
        <v>6</v>
      </c>
      <c r="G418" s="2">
        <f>1+ROUNDDOWN((D418-parameters!$B$3-parameters!$B$4)/(parameters!$B$3+parameters!$B$2),0)</f>
        <v>4</v>
      </c>
      <c r="H418" s="2">
        <f t="shared" si="26"/>
        <v>24</v>
      </c>
      <c r="I418" s="2">
        <f>parameters!$B$5</f>
        <v>1</v>
      </c>
      <c r="J418" s="2">
        <f>(H418-I418)*parameters!B$6</f>
        <v>23</v>
      </c>
      <c r="K418" s="1">
        <f t="shared" si="27"/>
        <v>47.826086956521742</v>
      </c>
    </row>
    <row r="419" spans="1:11" x14ac:dyDescent="0.45">
      <c r="A419" s="2">
        <v>470</v>
      </c>
      <c r="B419" s="2">
        <v>1100</v>
      </c>
      <c r="C419" s="2">
        <v>41</v>
      </c>
      <c r="D419" s="4">
        <f t="shared" si="24"/>
        <v>26.829268292682926</v>
      </c>
      <c r="E419" s="4">
        <f t="shared" si="25"/>
        <v>1.5281818181818183</v>
      </c>
      <c r="F419" s="2">
        <f>1+ROUNDDOWN((C419-parameters!$B$3-parameters!$B$4)/(parameters!$B$3+parameters!$B$2),0)</f>
        <v>6</v>
      </c>
      <c r="G419" s="2">
        <f>1+ROUNDDOWN((D419-parameters!$B$3-parameters!$B$4)/(parameters!$B$3+parameters!$B$2),0)</f>
        <v>4</v>
      </c>
      <c r="H419" s="2">
        <f t="shared" si="26"/>
        <v>24</v>
      </c>
      <c r="I419" s="2">
        <f>parameters!$B$5</f>
        <v>1</v>
      </c>
      <c r="J419" s="2">
        <f>(H419-I419)*parameters!B$6</f>
        <v>23</v>
      </c>
      <c r="K419" s="1">
        <f t="shared" si="27"/>
        <v>47.826086956521742</v>
      </c>
    </row>
    <row r="420" spans="1:11" x14ac:dyDescent="0.45">
      <c r="A420" s="2">
        <v>471</v>
      </c>
      <c r="B420" s="2">
        <v>1100</v>
      </c>
      <c r="C420" s="2">
        <v>42</v>
      </c>
      <c r="D420" s="4">
        <f t="shared" si="24"/>
        <v>26.19047619047619</v>
      </c>
      <c r="E420" s="4">
        <f t="shared" si="25"/>
        <v>1.6036363636363637</v>
      </c>
      <c r="F420" s="2">
        <f>1+ROUNDDOWN((C420-parameters!$B$3-parameters!$B$4)/(parameters!$B$3+parameters!$B$2),0)</f>
        <v>6</v>
      </c>
      <c r="G420" s="2">
        <f>1+ROUNDDOWN((D420-parameters!$B$3-parameters!$B$4)/(parameters!$B$3+parameters!$B$2),0)</f>
        <v>4</v>
      </c>
      <c r="H420" s="2">
        <f t="shared" si="26"/>
        <v>24</v>
      </c>
      <c r="I420" s="2">
        <f>parameters!$B$5</f>
        <v>1</v>
      </c>
      <c r="J420" s="2">
        <f>(H420-I420)*parameters!B$6</f>
        <v>23</v>
      </c>
      <c r="K420" s="1">
        <f t="shared" si="27"/>
        <v>47.826086956521742</v>
      </c>
    </row>
    <row r="421" spans="1:11" x14ac:dyDescent="0.45">
      <c r="A421" s="2">
        <v>472</v>
      </c>
      <c r="B421" s="2">
        <v>1100</v>
      </c>
      <c r="C421" s="2">
        <v>43</v>
      </c>
      <c r="D421" s="4">
        <f t="shared" si="24"/>
        <v>25.581395348837209</v>
      </c>
      <c r="E421" s="4">
        <f t="shared" si="25"/>
        <v>1.6809090909090909</v>
      </c>
      <c r="F421" s="2">
        <f>1+ROUNDDOWN((C421-parameters!$B$3-parameters!$B$4)/(parameters!$B$3+parameters!$B$2),0)</f>
        <v>6</v>
      </c>
      <c r="G421" s="2">
        <f>1+ROUNDDOWN((D421-parameters!$B$3-parameters!$B$4)/(parameters!$B$3+parameters!$B$2),0)</f>
        <v>4</v>
      </c>
      <c r="H421" s="2">
        <f t="shared" si="26"/>
        <v>24</v>
      </c>
      <c r="I421" s="2">
        <f>parameters!$B$5</f>
        <v>1</v>
      </c>
      <c r="J421" s="2">
        <f>(H421-I421)*parameters!B$6</f>
        <v>23</v>
      </c>
      <c r="K421" s="1">
        <f t="shared" si="27"/>
        <v>47.826086956521742</v>
      </c>
    </row>
    <row r="422" spans="1:11" x14ac:dyDescent="0.45">
      <c r="A422" s="2">
        <v>473</v>
      </c>
      <c r="B422" s="2">
        <v>1100</v>
      </c>
      <c r="C422" s="2">
        <v>44</v>
      </c>
      <c r="D422" s="4">
        <f t="shared" si="24"/>
        <v>25</v>
      </c>
      <c r="E422" s="4">
        <f t="shared" si="25"/>
        <v>1.76</v>
      </c>
      <c r="F422" s="2">
        <f>1+ROUNDDOWN((C422-parameters!$B$3-parameters!$B$4)/(parameters!$B$3+parameters!$B$2),0)</f>
        <v>6</v>
      </c>
      <c r="G422" s="2">
        <f>1+ROUNDDOWN((D422-parameters!$B$3-parameters!$B$4)/(parameters!$B$3+parameters!$B$2),0)</f>
        <v>4</v>
      </c>
      <c r="H422" s="2">
        <f t="shared" si="26"/>
        <v>24</v>
      </c>
      <c r="I422" s="2">
        <f>parameters!$B$5</f>
        <v>1</v>
      </c>
      <c r="J422" s="2">
        <f>(H422-I422)*parameters!B$6</f>
        <v>23</v>
      </c>
      <c r="K422" s="1">
        <f t="shared" si="27"/>
        <v>47.826086956521742</v>
      </c>
    </row>
    <row r="423" spans="1:11" x14ac:dyDescent="0.45">
      <c r="A423" s="2">
        <v>474</v>
      </c>
      <c r="B423" s="2">
        <v>1100</v>
      </c>
      <c r="C423" s="2">
        <v>45</v>
      </c>
      <c r="D423" s="4">
        <f t="shared" si="24"/>
        <v>24.444444444444443</v>
      </c>
      <c r="E423" s="4">
        <f t="shared" si="25"/>
        <v>1.8409090909090911</v>
      </c>
      <c r="F423" s="2">
        <f>1+ROUNDDOWN((C423-parameters!$B$3-parameters!$B$4)/(parameters!$B$3+parameters!$B$2),0)</f>
        <v>7</v>
      </c>
      <c r="G423" s="2">
        <f>1+ROUNDDOWN((D423-parameters!$B$3-parameters!$B$4)/(parameters!$B$3+parameters!$B$2),0)</f>
        <v>4</v>
      </c>
      <c r="H423" s="2">
        <f t="shared" si="26"/>
        <v>28</v>
      </c>
      <c r="I423" s="2">
        <f>parameters!$B$5</f>
        <v>1</v>
      </c>
      <c r="J423" s="2">
        <f>(H423-I423)*parameters!B$6</f>
        <v>27</v>
      </c>
      <c r="K423" s="1">
        <f t="shared" si="27"/>
        <v>40.74074074074074</v>
      </c>
    </row>
    <row r="424" spans="1:11" x14ac:dyDescent="0.45">
      <c r="A424" s="2">
        <v>475</v>
      </c>
      <c r="B424" s="2">
        <v>1100</v>
      </c>
      <c r="C424" s="2">
        <v>46</v>
      </c>
      <c r="D424" s="4">
        <f t="shared" si="24"/>
        <v>23.913043478260871</v>
      </c>
      <c r="E424" s="4">
        <f t="shared" si="25"/>
        <v>1.9236363636363636</v>
      </c>
      <c r="F424" s="2">
        <f>1+ROUNDDOWN((C424-parameters!$B$3-parameters!$B$4)/(parameters!$B$3+parameters!$B$2),0)</f>
        <v>7</v>
      </c>
      <c r="G424" s="2">
        <f>1+ROUNDDOWN((D424-parameters!$B$3-parameters!$B$4)/(parameters!$B$3+parameters!$B$2),0)</f>
        <v>3</v>
      </c>
      <c r="H424" s="2">
        <f t="shared" si="26"/>
        <v>21</v>
      </c>
      <c r="I424" s="2">
        <f>parameters!$B$5</f>
        <v>1</v>
      </c>
      <c r="J424" s="2">
        <f>(H424-I424)*parameters!B$6</f>
        <v>20</v>
      </c>
      <c r="K424" s="1">
        <f t="shared" si="27"/>
        <v>55</v>
      </c>
    </row>
    <row r="425" spans="1:11" x14ac:dyDescent="0.45">
      <c r="A425" s="2">
        <v>476</v>
      </c>
      <c r="B425" s="2">
        <v>1100</v>
      </c>
      <c r="C425" s="2">
        <v>47</v>
      </c>
      <c r="D425" s="4">
        <f t="shared" si="24"/>
        <v>23.404255319148938</v>
      </c>
      <c r="E425" s="4">
        <f t="shared" si="25"/>
        <v>2.0081818181818178</v>
      </c>
      <c r="F425" s="2">
        <f>1+ROUNDDOWN((C425-parameters!$B$3-parameters!$B$4)/(parameters!$B$3+parameters!$B$2),0)</f>
        <v>7</v>
      </c>
      <c r="G425" s="2">
        <f>1+ROUNDDOWN((D425-parameters!$B$3-parameters!$B$4)/(parameters!$B$3+parameters!$B$2),0)</f>
        <v>3</v>
      </c>
      <c r="H425" s="2">
        <f t="shared" si="26"/>
        <v>21</v>
      </c>
      <c r="I425" s="2">
        <f>parameters!$B$5</f>
        <v>1</v>
      </c>
      <c r="J425" s="2">
        <f>(H425-I425)*parameters!B$6</f>
        <v>20</v>
      </c>
      <c r="K425" s="1">
        <f t="shared" si="27"/>
        <v>55</v>
      </c>
    </row>
    <row r="426" spans="1:11" x14ac:dyDescent="0.45">
      <c r="A426" s="2">
        <v>487</v>
      </c>
      <c r="B426" s="2">
        <v>1125</v>
      </c>
      <c r="C426" s="2">
        <v>23</v>
      </c>
      <c r="D426" s="4">
        <f t="shared" si="24"/>
        <v>48.913043478260867</v>
      </c>
      <c r="E426" s="4">
        <f t="shared" si="25"/>
        <v>0.47022222222222226</v>
      </c>
      <c r="F426" s="2">
        <f>1+ROUNDDOWN((C426-parameters!$B$3-parameters!$B$4)/(parameters!$B$3+parameters!$B$2),0)</f>
        <v>3</v>
      </c>
      <c r="G426" s="2">
        <f>1+ROUNDDOWN((D426-parameters!$B$3-parameters!$B$4)/(parameters!$B$3+parameters!$B$2),0)</f>
        <v>7</v>
      </c>
      <c r="H426" s="2">
        <f t="shared" si="26"/>
        <v>21</v>
      </c>
      <c r="I426" s="2">
        <f>parameters!$B$5</f>
        <v>1</v>
      </c>
      <c r="J426" s="2">
        <f>(H426-I426)*parameters!B$6</f>
        <v>20</v>
      </c>
      <c r="K426" s="1">
        <f t="shared" si="27"/>
        <v>56.25</v>
      </c>
    </row>
    <row r="427" spans="1:11" x14ac:dyDescent="0.45">
      <c r="A427" s="2">
        <v>488</v>
      </c>
      <c r="B427" s="2">
        <v>1125</v>
      </c>
      <c r="C427" s="2">
        <v>24</v>
      </c>
      <c r="D427" s="4">
        <f t="shared" si="24"/>
        <v>46.875</v>
      </c>
      <c r="E427" s="4">
        <f t="shared" si="25"/>
        <v>0.51200000000000001</v>
      </c>
      <c r="F427" s="2">
        <f>1+ROUNDDOWN((C427-parameters!$B$3-parameters!$B$4)/(parameters!$B$3+parameters!$B$2),0)</f>
        <v>4</v>
      </c>
      <c r="G427" s="2">
        <f>1+ROUNDDOWN((D427-parameters!$B$3-parameters!$B$4)/(parameters!$B$3+parameters!$B$2),0)</f>
        <v>7</v>
      </c>
      <c r="H427" s="2">
        <f t="shared" si="26"/>
        <v>28</v>
      </c>
      <c r="I427" s="2">
        <f>parameters!$B$5</f>
        <v>1</v>
      </c>
      <c r="J427" s="2">
        <f>(H427-I427)*parameters!B$6</f>
        <v>27</v>
      </c>
      <c r="K427" s="1">
        <f t="shared" si="27"/>
        <v>41.666666666666664</v>
      </c>
    </row>
    <row r="428" spans="1:11" x14ac:dyDescent="0.45">
      <c r="A428" s="2">
        <v>489</v>
      </c>
      <c r="B428" s="2">
        <v>1125</v>
      </c>
      <c r="C428" s="2">
        <v>25</v>
      </c>
      <c r="D428" s="4">
        <f t="shared" si="24"/>
        <v>45</v>
      </c>
      <c r="E428" s="4">
        <f t="shared" si="25"/>
        <v>0.55555555555555558</v>
      </c>
      <c r="F428" s="2">
        <f>1+ROUNDDOWN((C428-parameters!$B$3-parameters!$B$4)/(parameters!$B$3+parameters!$B$2),0)</f>
        <v>4</v>
      </c>
      <c r="G428" s="2">
        <f>1+ROUNDDOWN((D428-parameters!$B$3-parameters!$B$4)/(parameters!$B$3+parameters!$B$2),0)</f>
        <v>7</v>
      </c>
      <c r="H428" s="2">
        <f t="shared" si="26"/>
        <v>28</v>
      </c>
      <c r="I428" s="2">
        <f>parameters!$B$5</f>
        <v>1</v>
      </c>
      <c r="J428" s="2">
        <f>(H428-I428)*parameters!B$6</f>
        <v>27</v>
      </c>
      <c r="K428" s="1">
        <f t="shared" si="27"/>
        <v>41.666666666666664</v>
      </c>
    </row>
    <row r="429" spans="1:11" x14ac:dyDescent="0.45">
      <c r="A429" s="2">
        <v>490</v>
      </c>
      <c r="B429" s="2">
        <v>1125</v>
      </c>
      <c r="C429" s="2">
        <v>26</v>
      </c>
      <c r="D429" s="4">
        <f t="shared" si="24"/>
        <v>43.269230769230766</v>
      </c>
      <c r="E429" s="4">
        <f t="shared" si="25"/>
        <v>0.60088888888888892</v>
      </c>
      <c r="F429" s="2">
        <f>1+ROUNDDOWN((C429-parameters!$B$3-parameters!$B$4)/(parameters!$B$3+parameters!$B$2),0)</f>
        <v>4</v>
      </c>
      <c r="G429" s="2">
        <f>1+ROUNDDOWN((D429-parameters!$B$3-parameters!$B$4)/(parameters!$B$3+parameters!$B$2),0)</f>
        <v>6</v>
      </c>
      <c r="H429" s="2">
        <f t="shared" si="26"/>
        <v>24</v>
      </c>
      <c r="I429" s="2">
        <f>parameters!$B$5</f>
        <v>1</v>
      </c>
      <c r="J429" s="2">
        <f>(H429-I429)*parameters!B$6</f>
        <v>23</v>
      </c>
      <c r="K429" s="1">
        <f t="shared" si="27"/>
        <v>48.913043478260867</v>
      </c>
    </row>
    <row r="430" spans="1:11" x14ac:dyDescent="0.45">
      <c r="A430" s="2">
        <v>491</v>
      </c>
      <c r="B430" s="2">
        <v>1125</v>
      </c>
      <c r="C430" s="2">
        <v>27</v>
      </c>
      <c r="D430" s="4">
        <f t="shared" si="24"/>
        <v>41.666666666666664</v>
      </c>
      <c r="E430" s="4">
        <f t="shared" si="25"/>
        <v>0.64800000000000002</v>
      </c>
      <c r="F430" s="2">
        <f>1+ROUNDDOWN((C430-parameters!$B$3-parameters!$B$4)/(parameters!$B$3+parameters!$B$2),0)</f>
        <v>4</v>
      </c>
      <c r="G430" s="2">
        <f>1+ROUNDDOWN((D430-parameters!$B$3-parameters!$B$4)/(parameters!$B$3+parameters!$B$2),0)</f>
        <v>6</v>
      </c>
      <c r="H430" s="2">
        <f t="shared" si="26"/>
        <v>24</v>
      </c>
      <c r="I430" s="2">
        <f>parameters!$B$5</f>
        <v>1</v>
      </c>
      <c r="J430" s="2">
        <f>(H430-I430)*parameters!B$6</f>
        <v>23</v>
      </c>
      <c r="K430" s="1">
        <f t="shared" si="27"/>
        <v>48.913043478260867</v>
      </c>
    </row>
    <row r="431" spans="1:11" x14ac:dyDescent="0.45">
      <c r="A431" s="2">
        <v>492</v>
      </c>
      <c r="B431" s="2">
        <v>1125</v>
      </c>
      <c r="C431" s="2">
        <v>28</v>
      </c>
      <c r="D431" s="4">
        <f t="shared" si="24"/>
        <v>40.178571428571431</v>
      </c>
      <c r="E431" s="4">
        <f t="shared" si="25"/>
        <v>0.69688888888888889</v>
      </c>
      <c r="F431" s="2">
        <f>1+ROUNDDOWN((C431-parameters!$B$3-parameters!$B$4)/(parameters!$B$3+parameters!$B$2),0)</f>
        <v>4</v>
      </c>
      <c r="G431" s="2">
        <f>1+ROUNDDOWN((D431-parameters!$B$3-parameters!$B$4)/(parameters!$B$3+parameters!$B$2),0)</f>
        <v>6</v>
      </c>
      <c r="H431" s="2">
        <f t="shared" si="26"/>
        <v>24</v>
      </c>
      <c r="I431" s="2">
        <f>parameters!$B$5</f>
        <v>1</v>
      </c>
      <c r="J431" s="2">
        <f>(H431-I431)*parameters!B$6</f>
        <v>23</v>
      </c>
      <c r="K431" s="1">
        <f t="shared" si="27"/>
        <v>48.913043478260867</v>
      </c>
    </row>
    <row r="432" spans="1:11" x14ac:dyDescent="0.45">
      <c r="A432" s="2">
        <v>493</v>
      </c>
      <c r="B432" s="2">
        <v>1125</v>
      </c>
      <c r="C432" s="2">
        <v>29</v>
      </c>
      <c r="D432" s="4">
        <f t="shared" si="24"/>
        <v>38.793103448275865</v>
      </c>
      <c r="E432" s="4">
        <f t="shared" si="25"/>
        <v>0.74755555555555553</v>
      </c>
      <c r="F432" s="2">
        <f>1+ROUNDDOWN((C432-parameters!$B$3-parameters!$B$4)/(parameters!$B$3+parameters!$B$2),0)</f>
        <v>4</v>
      </c>
      <c r="G432" s="2">
        <f>1+ROUNDDOWN((D432-parameters!$B$3-parameters!$B$4)/(parameters!$B$3+parameters!$B$2),0)</f>
        <v>6</v>
      </c>
      <c r="H432" s="2">
        <f t="shared" si="26"/>
        <v>24</v>
      </c>
      <c r="I432" s="2">
        <f>parameters!$B$5</f>
        <v>1</v>
      </c>
      <c r="J432" s="2">
        <f>(H432-I432)*parameters!B$6</f>
        <v>23</v>
      </c>
      <c r="K432" s="1">
        <f t="shared" si="27"/>
        <v>48.913043478260867</v>
      </c>
    </row>
    <row r="433" spans="1:11" x14ac:dyDescent="0.45">
      <c r="A433" s="2">
        <v>494</v>
      </c>
      <c r="B433" s="2">
        <v>1125</v>
      </c>
      <c r="C433" s="2">
        <v>30</v>
      </c>
      <c r="D433" s="4">
        <f t="shared" si="24"/>
        <v>37.5</v>
      </c>
      <c r="E433" s="4">
        <f t="shared" si="25"/>
        <v>0.8</v>
      </c>
      <c r="F433" s="2">
        <f>1+ROUNDDOWN((C433-parameters!$B$3-parameters!$B$4)/(parameters!$B$3+parameters!$B$2),0)</f>
        <v>4</v>
      </c>
      <c r="G433" s="2">
        <f>1+ROUNDDOWN((D433-parameters!$B$3-parameters!$B$4)/(parameters!$B$3+parameters!$B$2),0)</f>
        <v>5</v>
      </c>
      <c r="H433" s="2">
        <f t="shared" si="26"/>
        <v>20</v>
      </c>
      <c r="I433" s="2">
        <f>parameters!$B$5</f>
        <v>1</v>
      </c>
      <c r="J433" s="2">
        <f>(H433-I433)*parameters!B$6</f>
        <v>19</v>
      </c>
      <c r="K433" s="1">
        <f t="shared" si="27"/>
        <v>59.210526315789473</v>
      </c>
    </row>
    <row r="434" spans="1:11" x14ac:dyDescent="0.45">
      <c r="A434" s="2">
        <v>495</v>
      </c>
      <c r="B434" s="2">
        <v>1125</v>
      </c>
      <c r="C434" s="2">
        <v>31</v>
      </c>
      <c r="D434" s="4">
        <f t="shared" si="24"/>
        <v>36.29032258064516</v>
      </c>
      <c r="E434" s="4">
        <f t="shared" si="25"/>
        <v>0.85422222222222222</v>
      </c>
      <c r="F434" s="2">
        <f>1+ROUNDDOWN((C434-parameters!$B$3-parameters!$B$4)/(parameters!$B$3+parameters!$B$2),0)</f>
        <v>5</v>
      </c>
      <c r="G434" s="2">
        <f>1+ROUNDDOWN((D434-parameters!$B$3-parameters!$B$4)/(parameters!$B$3+parameters!$B$2),0)</f>
        <v>5</v>
      </c>
      <c r="H434" s="2">
        <f t="shared" si="26"/>
        <v>25</v>
      </c>
      <c r="I434" s="2">
        <f>parameters!$B$5</f>
        <v>1</v>
      </c>
      <c r="J434" s="2">
        <f>(H434-I434)*parameters!B$6</f>
        <v>24</v>
      </c>
      <c r="K434" s="1">
        <f t="shared" si="27"/>
        <v>46.875</v>
      </c>
    </row>
    <row r="435" spans="1:11" x14ac:dyDescent="0.45">
      <c r="A435" s="2">
        <v>496</v>
      </c>
      <c r="B435" s="2">
        <v>1125</v>
      </c>
      <c r="C435" s="2">
        <v>32</v>
      </c>
      <c r="D435" s="4">
        <f t="shared" si="24"/>
        <v>35.15625</v>
      </c>
      <c r="E435" s="4">
        <f t="shared" si="25"/>
        <v>0.91022222222222227</v>
      </c>
      <c r="F435" s="2">
        <f>1+ROUNDDOWN((C435-parameters!$B$3-parameters!$B$4)/(parameters!$B$3+parameters!$B$2),0)</f>
        <v>5</v>
      </c>
      <c r="G435" s="2">
        <f>1+ROUNDDOWN((D435-parameters!$B$3-parameters!$B$4)/(parameters!$B$3+parameters!$B$2),0)</f>
        <v>5</v>
      </c>
      <c r="H435" s="2">
        <f t="shared" si="26"/>
        <v>25</v>
      </c>
      <c r="I435" s="2">
        <f>parameters!$B$5</f>
        <v>1</v>
      </c>
      <c r="J435" s="2">
        <f>(H435-I435)*parameters!B$6</f>
        <v>24</v>
      </c>
      <c r="K435" s="1">
        <f t="shared" si="27"/>
        <v>46.875</v>
      </c>
    </row>
    <row r="436" spans="1:11" x14ac:dyDescent="0.45">
      <c r="A436" s="2">
        <v>497</v>
      </c>
      <c r="B436" s="2">
        <v>1125</v>
      </c>
      <c r="C436" s="2">
        <v>33</v>
      </c>
      <c r="D436" s="4">
        <f t="shared" si="24"/>
        <v>34.090909090909093</v>
      </c>
      <c r="E436" s="4">
        <f t="shared" si="25"/>
        <v>0.96799999999999997</v>
      </c>
      <c r="F436" s="2">
        <f>1+ROUNDDOWN((C436-parameters!$B$3-parameters!$B$4)/(parameters!$B$3+parameters!$B$2),0)</f>
        <v>5</v>
      </c>
      <c r="G436" s="2">
        <f>1+ROUNDDOWN((D436-parameters!$B$3-parameters!$B$4)/(parameters!$B$3+parameters!$B$2),0)</f>
        <v>5</v>
      </c>
      <c r="H436" s="2">
        <f t="shared" si="26"/>
        <v>25</v>
      </c>
      <c r="I436" s="2">
        <f>parameters!$B$5</f>
        <v>1</v>
      </c>
      <c r="J436" s="2">
        <f>(H436-I436)*parameters!B$6</f>
        <v>24</v>
      </c>
      <c r="K436" s="1">
        <f t="shared" si="27"/>
        <v>46.875</v>
      </c>
    </row>
    <row r="437" spans="1:11" x14ac:dyDescent="0.45">
      <c r="A437" s="2">
        <v>498</v>
      </c>
      <c r="B437" s="2">
        <v>1125</v>
      </c>
      <c r="C437" s="2">
        <v>34</v>
      </c>
      <c r="D437" s="4">
        <f t="shared" si="24"/>
        <v>33.088235294117645</v>
      </c>
      <c r="E437" s="4">
        <f t="shared" si="25"/>
        <v>1.0275555555555556</v>
      </c>
      <c r="F437" s="2">
        <f>1+ROUNDDOWN((C437-parameters!$B$3-parameters!$B$4)/(parameters!$B$3+parameters!$B$2),0)</f>
        <v>5</v>
      </c>
      <c r="G437" s="2">
        <f>1+ROUNDDOWN((D437-parameters!$B$3-parameters!$B$4)/(parameters!$B$3+parameters!$B$2),0)</f>
        <v>5</v>
      </c>
      <c r="H437" s="2">
        <f t="shared" si="26"/>
        <v>25</v>
      </c>
      <c r="I437" s="2">
        <f>parameters!$B$5</f>
        <v>1</v>
      </c>
      <c r="J437" s="2">
        <f>(H437-I437)*parameters!B$6</f>
        <v>24</v>
      </c>
      <c r="K437" s="1">
        <f t="shared" si="27"/>
        <v>46.875</v>
      </c>
    </row>
    <row r="438" spans="1:11" x14ac:dyDescent="0.45">
      <c r="A438" s="2">
        <v>499</v>
      </c>
      <c r="B438" s="2">
        <v>1125</v>
      </c>
      <c r="C438" s="2">
        <v>35</v>
      </c>
      <c r="D438" s="4">
        <f t="shared" si="24"/>
        <v>32.142857142857146</v>
      </c>
      <c r="E438" s="4">
        <f t="shared" si="25"/>
        <v>1.0888888888888888</v>
      </c>
      <c r="F438" s="2">
        <f>1+ROUNDDOWN((C438-parameters!$B$3-parameters!$B$4)/(parameters!$B$3+parameters!$B$2),0)</f>
        <v>5</v>
      </c>
      <c r="G438" s="2">
        <f>1+ROUNDDOWN((D438-parameters!$B$3-parameters!$B$4)/(parameters!$B$3+parameters!$B$2),0)</f>
        <v>5</v>
      </c>
      <c r="H438" s="2">
        <f t="shared" si="26"/>
        <v>25</v>
      </c>
      <c r="I438" s="2">
        <f>parameters!$B$5</f>
        <v>1</v>
      </c>
      <c r="J438" s="2">
        <f>(H438-I438)*parameters!B$6</f>
        <v>24</v>
      </c>
      <c r="K438" s="1">
        <f t="shared" si="27"/>
        <v>46.875</v>
      </c>
    </row>
    <row r="439" spans="1:11" x14ac:dyDescent="0.45">
      <c r="A439" s="2">
        <v>500</v>
      </c>
      <c r="B439" s="2">
        <v>1125</v>
      </c>
      <c r="C439" s="2">
        <v>36</v>
      </c>
      <c r="D439" s="4">
        <f t="shared" si="24"/>
        <v>31.25</v>
      </c>
      <c r="E439" s="4">
        <f t="shared" si="25"/>
        <v>1.1519999999999999</v>
      </c>
      <c r="F439" s="2">
        <f>1+ROUNDDOWN((C439-parameters!$B$3-parameters!$B$4)/(parameters!$B$3+parameters!$B$2),0)</f>
        <v>5</v>
      </c>
      <c r="G439" s="2">
        <f>1+ROUNDDOWN((D439-parameters!$B$3-parameters!$B$4)/(parameters!$B$3+parameters!$B$2),0)</f>
        <v>5</v>
      </c>
      <c r="H439" s="2">
        <f t="shared" si="26"/>
        <v>25</v>
      </c>
      <c r="I439" s="2">
        <f>parameters!$B$5</f>
        <v>1</v>
      </c>
      <c r="J439" s="2">
        <f>(H439-I439)*parameters!B$6</f>
        <v>24</v>
      </c>
      <c r="K439" s="1">
        <f t="shared" si="27"/>
        <v>46.875</v>
      </c>
    </row>
    <row r="440" spans="1:11" x14ac:dyDescent="0.45">
      <c r="A440" s="2">
        <v>501</v>
      </c>
      <c r="B440" s="2">
        <v>1125</v>
      </c>
      <c r="C440" s="2">
        <v>37</v>
      </c>
      <c r="D440" s="4">
        <f t="shared" si="24"/>
        <v>30.405405405405407</v>
      </c>
      <c r="E440" s="4">
        <f t="shared" si="25"/>
        <v>1.2168888888888889</v>
      </c>
      <c r="F440" s="2">
        <f>1+ROUNDDOWN((C440-parameters!$B$3-parameters!$B$4)/(parameters!$B$3+parameters!$B$2),0)</f>
        <v>5</v>
      </c>
      <c r="G440" s="2">
        <f>1+ROUNDDOWN((D440-parameters!$B$3-parameters!$B$4)/(parameters!$B$3+parameters!$B$2),0)</f>
        <v>4</v>
      </c>
      <c r="H440" s="2">
        <f t="shared" si="26"/>
        <v>20</v>
      </c>
      <c r="I440" s="2">
        <f>parameters!$B$5</f>
        <v>1</v>
      </c>
      <c r="J440" s="2">
        <f>(H440-I440)*parameters!B$6</f>
        <v>19</v>
      </c>
      <c r="K440" s="1">
        <f t="shared" si="27"/>
        <v>59.210526315789473</v>
      </c>
    </row>
    <row r="441" spans="1:11" x14ac:dyDescent="0.45">
      <c r="A441" s="2">
        <v>502</v>
      </c>
      <c r="B441" s="2">
        <v>1125</v>
      </c>
      <c r="C441" s="2">
        <v>38</v>
      </c>
      <c r="D441" s="4">
        <f t="shared" si="24"/>
        <v>29.605263157894736</v>
      </c>
      <c r="E441" s="4">
        <f t="shared" si="25"/>
        <v>1.2835555555555556</v>
      </c>
      <c r="F441" s="2">
        <f>1+ROUNDDOWN((C441-parameters!$B$3-parameters!$B$4)/(parameters!$B$3+parameters!$B$2),0)</f>
        <v>6</v>
      </c>
      <c r="G441" s="2">
        <f>1+ROUNDDOWN((D441-parameters!$B$3-parameters!$B$4)/(parameters!$B$3+parameters!$B$2),0)</f>
        <v>4</v>
      </c>
      <c r="H441" s="2">
        <f t="shared" si="26"/>
        <v>24</v>
      </c>
      <c r="I441" s="2">
        <f>parameters!$B$5</f>
        <v>1</v>
      </c>
      <c r="J441" s="2">
        <f>(H441-I441)*parameters!B$6</f>
        <v>23</v>
      </c>
      <c r="K441" s="1">
        <f t="shared" si="27"/>
        <v>48.913043478260867</v>
      </c>
    </row>
    <row r="442" spans="1:11" x14ac:dyDescent="0.45">
      <c r="A442" s="2">
        <v>503</v>
      </c>
      <c r="B442" s="2">
        <v>1125</v>
      </c>
      <c r="C442" s="2">
        <v>39</v>
      </c>
      <c r="D442" s="4">
        <f t="shared" si="24"/>
        <v>28.846153846153847</v>
      </c>
      <c r="E442" s="4">
        <f t="shared" si="25"/>
        <v>1.3519999999999999</v>
      </c>
      <c r="F442" s="2">
        <f>1+ROUNDDOWN((C442-parameters!$B$3-parameters!$B$4)/(parameters!$B$3+parameters!$B$2),0)</f>
        <v>6</v>
      </c>
      <c r="G442" s="2">
        <f>1+ROUNDDOWN((D442-parameters!$B$3-parameters!$B$4)/(parameters!$B$3+parameters!$B$2),0)</f>
        <v>4</v>
      </c>
      <c r="H442" s="2">
        <f t="shared" si="26"/>
        <v>24</v>
      </c>
      <c r="I442" s="2">
        <f>parameters!$B$5</f>
        <v>1</v>
      </c>
      <c r="J442" s="2">
        <f>(H442-I442)*parameters!B$6</f>
        <v>23</v>
      </c>
      <c r="K442" s="1">
        <f t="shared" si="27"/>
        <v>48.913043478260867</v>
      </c>
    </row>
    <row r="443" spans="1:11" x14ac:dyDescent="0.45">
      <c r="A443" s="2">
        <v>504</v>
      </c>
      <c r="B443" s="2">
        <v>1125</v>
      </c>
      <c r="C443" s="2">
        <v>40</v>
      </c>
      <c r="D443" s="4">
        <f t="shared" si="24"/>
        <v>28.125</v>
      </c>
      <c r="E443" s="4">
        <f t="shared" si="25"/>
        <v>1.4222222222222223</v>
      </c>
      <c r="F443" s="2">
        <f>1+ROUNDDOWN((C443-parameters!$B$3-parameters!$B$4)/(parameters!$B$3+parameters!$B$2),0)</f>
        <v>6</v>
      </c>
      <c r="G443" s="2">
        <f>1+ROUNDDOWN((D443-parameters!$B$3-parameters!$B$4)/(parameters!$B$3+parameters!$B$2),0)</f>
        <v>4</v>
      </c>
      <c r="H443" s="2">
        <f t="shared" si="26"/>
        <v>24</v>
      </c>
      <c r="I443" s="2">
        <f>parameters!$B$5</f>
        <v>1</v>
      </c>
      <c r="J443" s="2">
        <f>(H443-I443)*parameters!B$6</f>
        <v>23</v>
      </c>
      <c r="K443" s="1">
        <f t="shared" si="27"/>
        <v>48.913043478260867</v>
      </c>
    </row>
    <row r="444" spans="1:11" x14ac:dyDescent="0.45">
      <c r="A444" s="2">
        <v>505</v>
      </c>
      <c r="B444" s="2">
        <v>1125</v>
      </c>
      <c r="C444" s="2">
        <v>41</v>
      </c>
      <c r="D444" s="4">
        <f t="shared" si="24"/>
        <v>27.439024390243901</v>
      </c>
      <c r="E444" s="4">
        <f t="shared" si="25"/>
        <v>1.4942222222222223</v>
      </c>
      <c r="F444" s="2">
        <f>1+ROUNDDOWN((C444-parameters!$B$3-parameters!$B$4)/(parameters!$B$3+parameters!$B$2),0)</f>
        <v>6</v>
      </c>
      <c r="G444" s="2">
        <f>1+ROUNDDOWN((D444-parameters!$B$3-parameters!$B$4)/(parameters!$B$3+parameters!$B$2),0)</f>
        <v>4</v>
      </c>
      <c r="H444" s="2">
        <f t="shared" si="26"/>
        <v>24</v>
      </c>
      <c r="I444" s="2">
        <f>parameters!$B$5</f>
        <v>1</v>
      </c>
      <c r="J444" s="2">
        <f>(H444-I444)*parameters!B$6</f>
        <v>23</v>
      </c>
      <c r="K444" s="1">
        <f t="shared" si="27"/>
        <v>48.913043478260867</v>
      </c>
    </row>
    <row r="445" spans="1:11" x14ac:dyDescent="0.45">
      <c r="A445" s="2">
        <v>506</v>
      </c>
      <c r="B445" s="2">
        <v>1125</v>
      </c>
      <c r="C445" s="2">
        <v>42</v>
      </c>
      <c r="D445" s="4">
        <f t="shared" si="24"/>
        <v>26.785714285714285</v>
      </c>
      <c r="E445" s="4">
        <f t="shared" si="25"/>
        <v>1.5680000000000001</v>
      </c>
      <c r="F445" s="2">
        <f>1+ROUNDDOWN((C445-parameters!$B$3-parameters!$B$4)/(parameters!$B$3+parameters!$B$2),0)</f>
        <v>6</v>
      </c>
      <c r="G445" s="2">
        <f>1+ROUNDDOWN((D445-parameters!$B$3-parameters!$B$4)/(parameters!$B$3+parameters!$B$2),0)</f>
        <v>4</v>
      </c>
      <c r="H445" s="2">
        <f t="shared" si="26"/>
        <v>24</v>
      </c>
      <c r="I445" s="2">
        <f>parameters!$B$5</f>
        <v>1</v>
      </c>
      <c r="J445" s="2">
        <f>(H445-I445)*parameters!B$6</f>
        <v>23</v>
      </c>
      <c r="K445" s="1">
        <f t="shared" si="27"/>
        <v>48.913043478260867</v>
      </c>
    </row>
    <row r="446" spans="1:11" x14ac:dyDescent="0.45">
      <c r="A446" s="2">
        <v>507</v>
      </c>
      <c r="B446" s="2">
        <v>1125</v>
      </c>
      <c r="C446" s="2">
        <v>43</v>
      </c>
      <c r="D446" s="4">
        <f t="shared" si="24"/>
        <v>26.162790697674417</v>
      </c>
      <c r="E446" s="4">
        <f t="shared" si="25"/>
        <v>1.6435555555555557</v>
      </c>
      <c r="F446" s="2">
        <f>1+ROUNDDOWN((C446-parameters!$B$3-parameters!$B$4)/(parameters!$B$3+parameters!$B$2),0)</f>
        <v>6</v>
      </c>
      <c r="G446" s="2">
        <f>1+ROUNDDOWN((D446-parameters!$B$3-parameters!$B$4)/(parameters!$B$3+parameters!$B$2),0)</f>
        <v>4</v>
      </c>
      <c r="H446" s="2">
        <f t="shared" si="26"/>
        <v>24</v>
      </c>
      <c r="I446" s="2">
        <f>parameters!$B$5</f>
        <v>1</v>
      </c>
      <c r="J446" s="2">
        <f>(H446-I446)*parameters!B$6</f>
        <v>23</v>
      </c>
      <c r="K446" s="1">
        <f t="shared" si="27"/>
        <v>48.913043478260867</v>
      </c>
    </row>
    <row r="447" spans="1:11" x14ac:dyDescent="0.45">
      <c r="A447" s="2">
        <v>508</v>
      </c>
      <c r="B447" s="2">
        <v>1125</v>
      </c>
      <c r="C447" s="2">
        <v>44</v>
      </c>
      <c r="D447" s="4">
        <f t="shared" si="24"/>
        <v>25.568181818181817</v>
      </c>
      <c r="E447" s="4">
        <f t="shared" si="25"/>
        <v>1.7208888888888889</v>
      </c>
      <c r="F447" s="2">
        <f>1+ROUNDDOWN((C447-parameters!$B$3-parameters!$B$4)/(parameters!$B$3+parameters!$B$2),0)</f>
        <v>6</v>
      </c>
      <c r="G447" s="2">
        <f>1+ROUNDDOWN((D447-parameters!$B$3-parameters!$B$4)/(parameters!$B$3+parameters!$B$2),0)</f>
        <v>4</v>
      </c>
      <c r="H447" s="2">
        <f t="shared" si="26"/>
        <v>24</v>
      </c>
      <c r="I447" s="2">
        <f>parameters!$B$5</f>
        <v>1</v>
      </c>
      <c r="J447" s="2">
        <f>(H447-I447)*parameters!B$6</f>
        <v>23</v>
      </c>
      <c r="K447" s="1">
        <f t="shared" si="27"/>
        <v>48.913043478260867</v>
      </c>
    </row>
    <row r="448" spans="1:11" x14ac:dyDescent="0.45">
      <c r="A448" s="2">
        <v>509</v>
      </c>
      <c r="B448" s="2">
        <v>1125</v>
      </c>
      <c r="C448" s="2">
        <v>45</v>
      </c>
      <c r="D448" s="4">
        <f t="shared" si="24"/>
        <v>25</v>
      </c>
      <c r="E448" s="4">
        <f t="shared" si="25"/>
        <v>1.8</v>
      </c>
      <c r="F448" s="2">
        <f>1+ROUNDDOWN((C448-parameters!$B$3-parameters!$B$4)/(parameters!$B$3+parameters!$B$2),0)</f>
        <v>7</v>
      </c>
      <c r="G448" s="2">
        <f>1+ROUNDDOWN((D448-parameters!$B$3-parameters!$B$4)/(parameters!$B$3+parameters!$B$2),0)</f>
        <v>4</v>
      </c>
      <c r="H448" s="2">
        <f t="shared" si="26"/>
        <v>28</v>
      </c>
      <c r="I448" s="2">
        <f>parameters!$B$5</f>
        <v>1</v>
      </c>
      <c r="J448" s="2">
        <f>(H448-I448)*parameters!B$6</f>
        <v>27</v>
      </c>
      <c r="K448" s="1">
        <f t="shared" si="27"/>
        <v>41.666666666666664</v>
      </c>
    </row>
    <row r="449" spans="1:11" x14ac:dyDescent="0.45">
      <c r="A449" s="2">
        <v>510</v>
      </c>
      <c r="B449" s="2">
        <v>1125</v>
      </c>
      <c r="C449" s="2">
        <v>46</v>
      </c>
      <c r="D449" s="4">
        <f t="shared" si="24"/>
        <v>24.456521739130434</v>
      </c>
      <c r="E449" s="4">
        <f t="shared" si="25"/>
        <v>1.8808888888888891</v>
      </c>
      <c r="F449" s="2">
        <f>1+ROUNDDOWN((C449-parameters!$B$3-parameters!$B$4)/(parameters!$B$3+parameters!$B$2),0)</f>
        <v>7</v>
      </c>
      <c r="G449" s="2">
        <f>1+ROUNDDOWN((D449-parameters!$B$3-parameters!$B$4)/(parameters!$B$3+parameters!$B$2),0)</f>
        <v>4</v>
      </c>
      <c r="H449" s="2">
        <f t="shared" si="26"/>
        <v>28</v>
      </c>
      <c r="I449" s="2">
        <f>parameters!$B$5</f>
        <v>1</v>
      </c>
      <c r="J449" s="2">
        <f>(H449-I449)*parameters!B$6</f>
        <v>27</v>
      </c>
      <c r="K449" s="1">
        <f t="shared" si="27"/>
        <v>41.666666666666664</v>
      </c>
    </row>
    <row r="450" spans="1:11" x14ac:dyDescent="0.45">
      <c r="A450" s="2">
        <v>511</v>
      </c>
      <c r="B450" s="2">
        <v>1125</v>
      </c>
      <c r="C450" s="2">
        <v>47</v>
      </c>
      <c r="D450" s="4">
        <f t="shared" ref="D450:D513" si="28">B450/C450</f>
        <v>23.936170212765958</v>
      </c>
      <c r="E450" s="4">
        <f t="shared" ref="E450:E513" si="29">C450/D450</f>
        <v>1.9635555555555555</v>
      </c>
      <c r="F450" s="2">
        <f>1+ROUNDDOWN((C450-parameters!$B$3-parameters!$B$4)/(parameters!$B$3+parameters!$B$2),0)</f>
        <v>7</v>
      </c>
      <c r="G450" s="2">
        <f>1+ROUNDDOWN((D450-parameters!$B$3-parameters!$B$4)/(parameters!$B$3+parameters!$B$2),0)</f>
        <v>3</v>
      </c>
      <c r="H450" s="2">
        <f t="shared" ref="H450:H513" si="30">F450*G450</f>
        <v>21</v>
      </c>
      <c r="I450" s="2">
        <f>parameters!$B$5</f>
        <v>1</v>
      </c>
      <c r="J450" s="2">
        <f>(H450-I450)*parameters!B$6</f>
        <v>20</v>
      </c>
      <c r="K450" s="1">
        <f t="shared" ref="K450:K513" si="31">B450/J450</f>
        <v>56.25</v>
      </c>
    </row>
    <row r="451" spans="1:11" x14ac:dyDescent="0.45">
      <c r="A451" s="2">
        <v>512</v>
      </c>
      <c r="B451" s="2">
        <v>1125</v>
      </c>
      <c r="C451" s="2">
        <v>48</v>
      </c>
      <c r="D451" s="4">
        <f t="shared" si="28"/>
        <v>23.4375</v>
      </c>
      <c r="E451" s="4">
        <f t="shared" si="29"/>
        <v>2.048</v>
      </c>
      <c r="F451" s="2">
        <f>1+ROUNDDOWN((C451-parameters!$B$3-parameters!$B$4)/(parameters!$B$3+parameters!$B$2),0)</f>
        <v>7</v>
      </c>
      <c r="G451" s="2">
        <f>1+ROUNDDOWN((D451-parameters!$B$3-parameters!$B$4)/(parameters!$B$3+parameters!$B$2),0)</f>
        <v>3</v>
      </c>
      <c r="H451" s="2">
        <f t="shared" si="30"/>
        <v>21</v>
      </c>
      <c r="I451" s="2">
        <f>parameters!$B$5</f>
        <v>1</v>
      </c>
      <c r="J451" s="2">
        <f>(H451-I451)*parameters!B$6</f>
        <v>20</v>
      </c>
      <c r="K451" s="1">
        <f t="shared" si="31"/>
        <v>56.25</v>
      </c>
    </row>
    <row r="452" spans="1:11" x14ac:dyDescent="0.45">
      <c r="A452" s="2">
        <v>524</v>
      </c>
      <c r="B452" s="2">
        <v>1150</v>
      </c>
      <c r="C452" s="2">
        <v>23</v>
      </c>
      <c r="D452" s="4">
        <f t="shared" si="28"/>
        <v>50</v>
      </c>
      <c r="E452" s="4">
        <f t="shared" si="29"/>
        <v>0.46</v>
      </c>
      <c r="F452" s="2">
        <f>1+ROUNDDOWN((C452-parameters!$B$3-parameters!$B$4)/(parameters!$B$3+parameters!$B$2),0)</f>
        <v>3</v>
      </c>
      <c r="G452" s="2">
        <f>1+ROUNDDOWN((D452-parameters!$B$3-parameters!$B$4)/(parameters!$B$3+parameters!$B$2),0)</f>
        <v>7</v>
      </c>
      <c r="H452" s="2">
        <f t="shared" si="30"/>
        <v>21</v>
      </c>
      <c r="I452" s="2">
        <f>parameters!$B$5</f>
        <v>1</v>
      </c>
      <c r="J452" s="2">
        <f>(H452-I452)*parameters!B$6</f>
        <v>20</v>
      </c>
      <c r="K452" s="1">
        <f t="shared" si="31"/>
        <v>57.5</v>
      </c>
    </row>
    <row r="453" spans="1:11" x14ac:dyDescent="0.45">
      <c r="A453" s="2">
        <v>525</v>
      </c>
      <c r="B453" s="2">
        <v>1150</v>
      </c>
      <c r="C453" s="2">
        <v>24</v>
      </c>
      <c r="D453" s="4">
        <f t="shared" si="28"/>
        <v>47.916666666666664</v>
      </c>
      <c r="E453" s="4">
        <f t="shared" si="29"/>
        <v>0.50086956521739134</v>
      </c>
      <c r="F453" s="2">
        <f>1+ROUNDDOWN((C453-parameters!$B$3-parameters!$B$4)/(parameters!$B$3+parameters!$B$2),0)</f>
        <v>4</v>
      </c>
      <c r="G453" s="2">
        <f>1+ROUNDDOWN((D453-parameters!$B$3-parameters!$B$4)/(parameters!$B$3+parameters!$B$2),0)</f>
        <v>7</v>
      </c>
      <c r="H453" s="2">
        <f t="shared" si="30"/>
        <v>28</v>
      </c>
      <c r="I453" s="2">
        <f>parameters!$B$5</f>
        <v>1</v>
      </c>
      <c r="J453" s="2">
        <f>(H453-I453)*parameters!B$6</f>
        <v>27</v>
      </c>
      <c r="K453" s="1">
        <f t="shared" si="31"/>
        <v>42.592592592592595</v>
      </c>
    </row>
    <row r="454" spans="1:11" x14ac:dyDescent="0.45">
      <c r="A454" s="2">
        <v>526</v>
      </c>
      <c r="B454" s="2">
        <v>1150</v>
      </c>
      <c r="C454" s="2">
        <v>25</v>
      </c>
      <c r="D454" s="4">
        <f t="shared" si="28"/>
        <v>46</v>
      </c>
      <c r="E454" s="4">
        <f t="shared" si="29"/>
        <v>0.54347826086956519</v>
      </c>
      <c r="F454" s="2">
        <f>1+ROUNDDOWN((C454-parameters!$B$3-parameters!$B$4)/(parameters!$B$3+parameters!$B$2),0)</f>
        <v>4</v>
      </c>
      <c r="G454" s="2">
        <f>1+ROUNDDOWN((D454-parameters!$B$3-parameters!$B$4)/(parameters!$B$3+parameters!$B$2),0)</f>
        <v>7</v>
      </c>
      <c r="H454" s="2">
        <f t="shared" si="30"/>
        <v>28</v>
      </c>
      <c r="I454" s="2">
        <f>parameters!$B$5</f>
        <v>1</v>
      </c>
      <c r="J454" s="2">
        <f>(H454-I454)*parameters!B$6</f>
        <v>27</v>
      </c>
      <c r="K454" s="1">
        <f t="shared" si="31"/>
        <v>42.592592592592595</v>
      </c>
    </row>
    <row r="455" spans="1:11" x14ac:dyDescent="0.45">
      <c r="A455" s="2">
        <v>527</v>
      </c>
      <c r="B455" s="2">
        <v>1150</v>
      </c>
      <c r="C455" s="2">
        <v>26</v>
      </c>
      <c r="D455" s="4">
        <f t="shared" si="28"/>
        <v>44.230769230769234</v>
      </c>
      <c r="E455" s="4">
        <f t="shared" si="29"/>
        <v>0.58782608695652172</v>
      </c>
      <c r="F455" s="2">
        <f>1+ROUNDDOWN((C455-parameters!$B$3-parameters!$B$4)/(parameters!$B$3+parameters!$B$2),0)</f>
        <v>4</v>
      </c>
      <c r="G455" s="2">
        <f>1+ROUNDDOWN((D455-parameters!$B$3-parameters!$B$4)/(parameters!$B$3+parameters!$B$2),0)</f>
        <v>6</v>
      </c>
      <c r="H455" s="2">
        <f t="shared" si="30"/>
        <v>24</v>
      </c>
      <c r="I455" s="2">
        <f>parameters!$B$5</f>
        <v>1</v>
      </c>
      <c r="J455" s="2">
        <f>(H455-I455)*parameters!B$6</f>
        <v>23</v>
      </c>
      <c r="K455" s="1">
        <f t="shared" si="31"/>
        <v>50</v>
      </c>
    </row>
    <row r="456" spans="1:11" x14ac:dyDescent="0.45">
      <c r="A456" s="2">
        <v>528</v>
      </c>
      <c r="B456" s="2">
        <v>1150</v>
      </c>
      <c r="C456" s="2">
        <v>27</v>
      </c>
      <c r="D456" s="4">
        <f t="shared" si="28"/>
        <v>42.592592592592595</v>
      </c>
      <c r="E456" s="4">
        <f t="shared" si="29"/>
        <v>0.63391304347826083</v>
      </c>
      <c r="F456" s="2">
        <f>1+ROUNDDOWN((C456-parameters!$B$3-parameters!$B$4)/(parameters!$B$3+parameters!$B$2),0)</f>
        <v>4</v>
      </c>
      <c r="G456" s="2">
        <f>1+ROUNDDOWN((D456-parameters!$B$3-parameters!$B$4)/(parameters!$B$3+parameters!$B$2),0)</f>
        <v>6</v>
      </c>
      <c r="H456" s="2">
        <f t="shared" si="30"/>
        <v>24</v>
      </c>
      <c r="I456" s="2">
        <f>parameters!$B$5</f>
        <v>1</v>
      </c>
      <c r="J456" s="2">
        <f>(H456-I456)*parameters!B$6</f>
        <v>23</v>
      </c>
      <c r="K456" s="1">
        <f t="shared" si="31"/>
        <v>50</v>
      </c>
    </row>
    <row r="457" spans="1:11" x14ac:dyDescent="0.45">
      <c r="A457" s="2">
        <v>529</v>
      </c>
      <c r="B457" s="2">
        <v>1150</v>
      </c>
      <c r="C457" s="2">
        <v>28</v>
      </c>
      <c r="D457" s="4">
        <f t="shared" si="28"/>
        <v>41.071428571428569</v>
      </c>
      <c r="E457" s="4">
        <f t="shared" si="29"/>
        <v>0.68173913043478263</v>
      </c>
      <c r="F457" s="2">
        <f>1+ROUNDDOWN((C457-parameters!$B$3-parameters!$B$4)/(parameters!$B$3+parameters!$B$2),0)</f>
        <v>4</v>
      </c>
      <c r="G457" s="2">
        <f>1+ROUNDDOWN((D457-parameters!$B$3-parameters!$B$4)/(parameters!$B$3+parameters!$B$2),0)</f>
        <v>6</v>
      </c>
      <c r="H457" s="2">
        <f t="shared" si="30"/>
        <v>24</v>
      </c>
      <c r="I457" s="2">
        <f>parameters!$B$5</f>
        <v>1</v>
      </c>
      <c r="J457" s="2">
        <f>(H457-I457)*parameters!B$6</f>
        <v>23</v>
      </c>
      <c r="K457" s="1">
        <f t="shared" si="31"/>
        <v>50</v>
      </c>
    </row>
    <row r="458" spans="1:11" x14ac:dyDescent="0.45">
      <c r="A458" s="2">
        <v>530</v>
      </c>
      <c r="B458" s="2">
        <v>1150</v>
      </c>
      <c r="C458" s="2">
        <v>29</v>
      </c>
      <c r="D458" s="4">
        <f t="shared" si="28"/>
        <v>39.655172413793103</v>
      </c>
      <c r="E458" s="4">
        <f t="shared" si="29"/>
        <v>0.731304347826087</v>
      </c>
      <c r="F458" s="2">
        <f>1+ROUNDDOWN((C458-parameters!$B$3-parameters!$B$4)/(parameters!$B$3+parameters!$B$2),0)</f>
        <v>4</v>
      </c>
      <c r="G458" s="2">
        <f>1+ROUNDDOWN((D458-parameters!$B$3-parameters!$B$4)/(parameters!$B$3+parameters!$B$2),0)</f>
        <v>6</v>
      </c>
      <c r="H458" s="2">
        <f t="shared" si="30"/>
        <v>24</v>
      </c>
      <c r="I458" s="2">
        <f>parameters!$B$5</f>
        <v>1</v>
      </c>
      <c r="J458" s="2">
        <f>(H458-I458)*parameters!B$6</f>
        <v>23</v>
      </c>
      <c r="K458" s="1">
        <f t="shared" si="31"/>
        <v>50</v>
      </c>
    </row>
    <row r="459" spans="1:11" x14ac:dyDescent="0.45">
      <c r="A459" s="2">
        <v>531</v>
      </c>
      <c r="B459" s="2">
        <v>1150</v>
      </c>
      <c r="C459" s="2">
        <v>30</v>
      </c>
      <c r="D459" s="4">
        <f t="shared" si="28"/>
        <v>38.333333333333336</v>
      </c>
      <c r="E459" s="4">
        <f t="shared" si="29"/>
        <v>0.78260869565217384</v>
      </c>
      <c r="F459" s="2">
        <f>1+ROUNDDOWN((C459-parameters!$B$3-parameters!$B$4)/(parameters!$B$3+parameters!$B$2),0)</f>
        <v>4</v>
      </c>
      <c r="G459" s="2">
        <f>1+ROUNDDOWN((D459-parameters!$B$3-parameters!$B$4)/(parameters!$B$3+parameters!$B$2),0)</f>
        <v>6</v>
      </c>
      <c r="H459" s="2">
        <f t="shared" si="30"/>
        <v>24</v>
      </c>
      <c r="I459" s="2">
        <f>parameters!$B$5</f>
        <v>1</v>
      </c>
      <c r="J459" s="2">
        <f>(H459-I459)*parameters!B$6</f>
        <v>23</v>
      </c>
      <c r="K459" s="1">
        <f t="shared" si="31"/>
        <v>50</v>
      </c>
    </row>
    <row r="460" spans="1:11" x14ac:dyDescent="0.45">
      <c r="A460" s="2">
        <v>532</v>
      </c>
      <c r="B460" s="2">
        <v>1150</v>
      </c>
      <c r="C460" s="2">
        <v>31</v>
      </c>
      <c r="D460" s="4">
        <f t="shared" si="28"/>
        <v>37.096774193548384</v>
      </c>
      <c r="E460" s="4">
        <f t="shared" si="29"/>
        <v>0.83565217391304358</v>
      </c>
      <c r="F460" s="2">
        <f>1+ROUNDDOWN((C460-parameters!$B$3-parameters!$B$4)/(parameters!$B$3+parameters!$B$2),0)</f>
        <v>5</v>
      </c>
      <c r="G460" s="2">
        <f>1+ROUNDDOWN((D460-parameters!$B$3-parameters!$B$4)/(parameters!$B$3+parameters!$B$2),0)</f>
        <v>5</v>
      </c>
      <c r="H460" s="2">
        <f t="shared" si="30"/>
        <v>25</v>
      </c>
      <c r="I460" s="2">
        <f>parameters!$B$5</f>
        <v>1</v>
      </c>
      <c r="J460" s="2">
        <f>(H460-I460)*parameters!B$6</f>
        <v>24</v>
      </c>
      <c r="K460" s="1">
        <f t="shared" si="31"/>
        <v>47.916666666666664</v>
      </c>
    </row>
    <row r="461" spans="1:11" x14ac:dyDescent="0.45">
      <c r="A461" s="2">
        <v>533</v>
      </c>
      <c r="B461" s="2">
        <v>1150</v>
      </c>
      <c r="C461" s="2">
        <v>32</v>
      </c>
      <c r="D461" s="4">
        <f t="shared" si="28"/>
        <v>35.9375</v>
      </c>
      <c r="E461" s="4">
        <f t="shared" si="29"/>
        <v>0.89043478260869569</v>
      </c>
      <c r="F461" s="2">
        <f>1+ROUNDDOWN((C461-parameters!$B$3-parameters!$B$4)/(parameters!$B$3+parameters!$B$2),0)</f>
        <v>5</v>
      </c>
      <c r="G461" s="2">
        <f>1+ROUNDDOWN((D461-parameters!$B$3-parameters!$B$4)/(parameters!$B$3+parameters!$B$2),0)</f>
        <v>5</v>
      </c>
      <c r="H461" s="2">
        <f t="shared" si="30"/>
        <v>25</v>
      </c>
      <c r="I461" s="2">
        <f>parameters!$B$5</f>
        <v>1</v>
      </c>
      <c r="J461" s="2">
        <f>(H461-I461)*parameters!B$6</f>
        <v>24</v>
      </c>
      <c r="K461" s="1">
        <f t="shared" si="31"/>
        <v>47.916666666666664</v>
      </c>
    </row>
    <row r="462" spans="1:11" x14ac:dyDescent="0.45">
      <c r="A462" s="2">
        <v>534</v>
      </c>
      <c r="B462" s="2">
        <v>1150</v>
      </c>
      <c r="C462" s="2">
        <v>33</v>
      </c>
      <c r="D462" s="4">
        <f t="shared" si="28"/>
        <v>34.848484848484851</v>
      </c>
      <c r="E462" s="4">
        <f t="shared" si="29"/>
        <v>0.94695652173913036</v>
      </c>
      <c r="F462" s="2">
        <f>1+ROUNDDOWN((C462-parameters!$B$3-parameters!$B$4)/(parameters!$B$3+parameters!$B$2),0)</f>
        <v>5</v>
      </c>
      <c r="G462" s="2">
        <f>1+ROUNDDOWN((D462-parameters!$B$3-parameters!$B$4)/(parameters!$B$3+parameters!$B$2),0)</f>
        <v>5</v>
      </c>
      <c r="H462" s="2">
        <f t="shared" si="30"/>
        <v>25</v>
      </c>
      <c r="I462" s="2">
        <f>parameters!$B$5</f>
        <v>1</v>
      </c>
      <c r="J462" s="2">
        <f>(H462-I462)*parameters!B$6</f>
        <v>24</v>
      </c>
      <c r="K462" s="1">
        <f t="shared" si="31"/>
        <v>47.916666666666664</v>
      </c>
    </row>
    <row r="463" spans="1:11" x14ac:dyDescent="0.45">
      <c r="A463" s="2">
        <v>535</v>
      </c>
      <c r="B463" s="2">
        <v>1150</v>
      </c>
      <c r="C463" s="2">
        <v>34</v>
      </c>
      <c r="D463" s="4">
        <f t="shared" si="28"/>
        <v>33.823529411764703</v>
      </c>
      <c r="E463" s="4">
        <f t="shared" si="29"/>
        <v>1.0052173913043478</v>
      </c>
      <c r="F463" s="2">
        <f>1+ROUNDDOWN((C463-parameters!$B$3-parameters!$B$4)/(parameters!$B$3+parameters!$B$2),0)</f>
        <v>5</v>
      </c>
      <c r="G463" s="2">
        <f>1+ROUNDDOWN((D463-parameters!$B$3-parameters!$B$4)/(parameters!$B$3+parameters!$B$2),0)</f>
        <v>5</v>
      </c>
      <c r="H463" s="2">
        <f t="shared" si="30"/>
        <v>25</v>
      </c>
      <c r="I463" s="2">
        <f>parameters!$B$5</f>
        <v>1</v>
      </c>
      <c r="J463" s="2">
        <f>(H463-I463)*parameters!B$6</f>
        <v>24</v>
      </c>
      <c r="K463" s="1">
        <f t="shared" si="31"/>
        <v>47.916666666666664</v>
      </c>
    </row>
    <row r="464" spans="1:11" x14ac:dyDescent="0.45">
      <c r="A464" s="2">
        <v>536</v>
      </c>
      <c r="B464" s="2">
        <v>1150</v>
      </c>
      <c r="C464" s="2">
        <v>35</v>
      </c>
      <c r="D464" s="4">
        <f t="shared" si="28"/>
        <v>32.857142857142854</v>
      </c>
      <c r="E464" s="4">
        <f t="shared" si="29"/>
        <v>1.0652173913043479</v>
      </c>
      <c r="F464" s="2">
        <f>1+ROUNDDOWN((C464-parameters!$B$3-parameters!$B$4)/(parameters!$B$3+parameters!$B$2),0)</f>
        <v>5</v>
      </c>
      <c r="G464" s="2">
        <f>1+ROUNDDOWN((D464-parameters!$B$3-parameters!$B$4)/(parameters!$B$3+parameters!$B$2),0)</f>
        <v>5</v>
      </c>
      <c r="H464" s="2">
        <f t="shared" si="30"/>
        <v>25</v>
      </c>
      <c r="I464" s="2">
        <f>parameters!$B$5</f>
        <v>1</v>
      </c>
      <c r="J464" s="2">
        <f>(H464-I464)*parameters!B$6</f>
        <v>24</v>
      </c>
      <c r="K464" s="1">
        <f t="shared" si="31"/>
        <v>47.916666666666664</v>
      </c>
    </row>
    <row r="465" spans="1:11" x14ac:dyDescent="0.45">
      <c r="A465" s="2">
        <v>537</v>
      </c>
      <c r="B465" s="2">
        <v>1150</v>
      </c>
      <c r="C465" s="2">
        <v>36</v>
      </c>
      <c r="D465" s="4">
        <f t="shared" si="28"/>
        <v>31.944444444444443</v>
      </c>
      <c r="E465" s="4">
        <f t="shared" si="29"/>
        <v>1.1269565217391304</v>
      </c>
      <c r="F465" s="2">
        <f>1+ROUNDDOWN((C465-parameters!$B$3-parameters!$B$4)/(parameters!$B$3+parameters!$B$2),0)</f>
        <v>5</v>
      </c>
      <c r="G465" s="2">
        <f>1+ROUNDDOWN((D465-parameters!$B$3-parameters!$B$4)/(parameters!$B$3+parameters!$B$2),0)</f>
        <v>5</v>
      </c>
      <c r="H465" s="2">
        <f t="shared" si="30"/>
        <v>25</v>
      </c>
      <c r="I465" s="2">
        <f>parameters!$B$5</f>
        <v>1</v>
      </c>
      <c r="J465" s="2">
        <f>(H465-I465)*parameters!B$6</f>
        <v>24</v>
      </c>
      <c r="K465" s="1">
        <f t="shared" si="31"/>
        <v>47.916666666666664</v>
      </c>
    </row>
    <row r="466" spans="1:11" x14ac:dyDescent="0.45">
      <c r="A466" s="2">
        <v>538</v>
      </c>
      <c r="B466" s="2">
        <v>1150</v>
      </c>
      <c r="C466" s="2">
        <v>37</v>
      </c>
      <c r="D466" s="4">
        <f t="shared" si="28"/>
        <v>31.081081081081081</v>
      </c>
      <c r="E466" s="4">
        <f t="shared" si="29"/>
        <v>1.1904347826086956</v>
      </c>
      <c r="F466" s="2">
        <f>1+ROUNDDOWN((C466-parameters!$B$3-parameters!$B$4)/(parameters!$B$3+parameters!$B$2),0)</f>
        <v>5</v>
      </c>
      <c r="G466" s="2">
        <f>1+ROUNDDOWN((D466-parameters!$B$3-parameters!$B$4)/(parameters!$B$3+parameters!$B$2),0)</f>
        <v>5</v>
      </c>
      <c r="H466" s="2">
        <f t="shared" si="30"/>
        <v>25</v>
      </c>
      <c r="I466" s="2">
        <f>parameters!$B$5</f>
        <v>1</v>
      </c>
      <c r="J466" s="2">
        <f>(H466-I466)*parameters!B$6</f>
        <v>24</v>
      </c>
      <c r="K466" s="1">
        <f t="shared" si="31"/>
        <v>47.916666666666664</v>
      </c>
    </row>
    <row r="467" spans="1:11" x14ac:dyDescent="0.45">
      <c r="A467" s="2">
        <v>539</v>
      </c>
      <c r="B467" s="2">
        <v>1150</v>
      </c>
      <c r="C467" s="2">
        <v>38</v>
      </c>
      <c r="D467" s="4">
        <f t="shared" si="28"/>
        <v>30.263157894736842</v>
      </c>
      <c r="E467" s="4">
        <f t="shared" si="29"/>
        <v>1.2556521739130435</v>
      </c>
      <c r="F467" s="2">
        <f>1+ROUNDDOWN((C467-parameters!$B$3-parameters!$B$4)/(parameters!$B$3+parameters!$B$2),0)</f>
        <v>6</v>
      </c>
      <c r="G467" s="2">
        <f>1+ROUNDDOWN((D467-parameters!$B$3-parameters!$B$4)/(parameters!$B$3+parameters!$B$2),0)</f>
        <v>4</v>
      </c>
      <c r="H467" s="2">
        <f t="shared" si="30"/>
        <v>24</v>
      </c>
      <c r="I467" s="2">
        <f>parameters!$B$5</f>
        <v>1</v>
      </c>
      <c r="J467" s="2">
        <f>(H467-I467)*parameters!B$6</f>
        <v>23</v>
      </c>
      <c r="K467" s="1">
        <f t="shared" si="31"/>
        <v>50</v>
      </c>
    </row>
    <row r="468" spans="1:11" x14ac:dyDescent="0.45">
      <c r="A468" s="2">
        <v>540</v>
      </c>
      <c r="B468" s="2">
        <v>1150</v>
      </c>
      <c r="C468" s="2">
        <v>39</v>
      </c>
      <c r="D468" s="4">
        <f t="shared" si="28"/>
        <v>29.487179487179485</v>
      </c>
      <c r="E468" s="4">
        <f t="shared" si="29"/>
        <v>1.3226086956521741</v>
      </c>
      <c r="F468" s="2">
        <f>1+ROUNDDOWN((C468-parameters!$B$3-parameters!$B$4)/(parameters!$B$3+parameters!$B$2),0)</f>
        <v>6</v>
      </c>
      <c r="G468" s="2">
        <f>1+ROUNDDOWN((D468-parameters!$B$3-parameters!$B$4)/(parameters!$B$3+parameters!$B$2),0)</f>
        <v>4</v>
      </c>
      <c r="H468" s="2">
        <f t="shared" si="30"/>
        <v>24</v>
      </c>
      <c r="I468" s="2">
        <f>parameters!$B$5</f>
        <v>1</v>
      </c>
      <c r="J468" s="2">
        <f>(H468-I468)*parameters!B$6</f>
        <v>23</v>
      </c>
      <c r="K468" s="1">
        <f t="shared" si="31"/>
        <v>50</v>
      </c>
    </row>
    <row r="469" spans="1:11" x14ac:dyDescent="0.45">
      <c r="A469" s="2">
        <v>541</v>
      </c>
      <c r="B469" s="2">
        <v>1150</v>
      </c>
      <c r="C469" s="2">
        <v>40</v>
      </c>
      <c r="D469" s="4">
        <f t="shared" si="28"/>
        <v>28.75</v>
      </c>
      <c r="E469" s="4">
        <f t="shared" si="29"/>
        <v>1.3913043478260869</v>
      </c>
      <c r="F469" s="2">
        <f>1+ROUNDDOWN((C469-parameters!$B$3-parameters!$B$4)/(parameters!$B$3+parameters!$B$2),0)</f>
        <v>6</v>
      </c>
      <c r="G469" s="2">
        <f>1+ROUNDDOWN((D469-parameters!$B$3-parameters!$B$4)/(parameters!$B$3+parameters!$B$2),0)</f>
        <v>4</v>
      </c>
      <c r="H469" s="2">
        <f t="shared" si="30"/>
        <v>24</v>
      </c>
      <c r="I469" s="2">
        <f>parameters!$B$5</f>
        <v>1</v>
      </c>
      <c r="J469" s="2">
        <f>(H469-I469)*parameters!B$6</f>
        <v>23</v>
      </c>
      <c r="K469" s="1">
        <f t="shared" si="31"/>
        <v>50</v>
      </c>
    </row>
    <row r="470" spans="1:11" x14ac:dyDescent="0.45">
      <c r="A470" s="2">
        <v>542</v>
      </c>
      <c r="B470" s="2">
        <v>1150</v>
      </c>
      <c r="C470" s="2">
        <v>41</v>
      </c>
      <c r="D470" s="4">
        <f t="shared" si="28"/>
        <v>28.048780487804876</v>
      </c>
      <c r="E470" s="4">
        <f t="shared" si="29"/>
        <v>1.4617391304347827</v>
      </c>
      <c r="F470" s="2">
        <f>1+ROUNDDOWN((C470-parameters!$B$3-parameters!$B$4)/(parameters!$B$3+parameters!$B$2),0)</f>
        <v>6</v>
      </c>
      <c r="G470" s="2">
        <f>1+ROUNDDOWN((D470-parameters!$B$3-parameters!$B$4)/(parameters!$B$3+parameters!$B$2),0)</f>
        <v>4</v>
      </c>
      <c r="H470" s="2">
        <f t="shared" si="30"/>
        <v>24</v>
      </c>
      <c r="I470" s="2">
        <f>parameters!$B$5</f>
        <v>1</v>
      </c>
      <c r="J470" s="2">
        <f>(H470-I470)*parameters!B$6</f>
        <v>23</v>
      </c>
      <c r="K470" s="1">
        <f t="shared" si="31"/>
        <v>50</v>
      </c>
    </row>
    <row r="471" spans="1:11" x14ac:dyDescent="0.45">
      <c r="A471" s="2">
        <v>543</v>
      </c>
      <c r="B471" s="2">
        <v>1150</v>
      </c>
      <c r="C471" s="2">
        <v>42</v>
      </c>
      <c r="D471" s="4">
        <f t="shared" si="28"/>
        <v>27.38095238095238</v>
      </c>
      <c r="E471" s="4">
        <f t="shared" si="29"/>
        <v>1.5339130434782609</v>
      </c>
      <c r="F471" s="2">
        <f>1+ROUNDDOWN((C471-parameters!$B$3-parameters!$B$4)/(parameters!$B$3+parameters!$B$2),0)</f>
        <v>6</v>
      </c>
      <c r="G471" s="2">
        <f>1+ROUNDDOWN((D471-parameters!$B$3-parameters!$B$4)/(parameters!$B$3+parameters!$B$2),0)</f>
        <v>4</v>
      </c>
      <c r="H471" s="2">
        <f t="shared" si="30"/>
        <v>24</v>
      </c>
      <c r="I471" s="2">
        <f>parameters!$B$5</f>
        <v>1</v>
      </c>
      <c r="J471" s="2">
        <f>(H471-I471)*parameters!B$6</f>
        <v>23</v>
      </c>
      <c r="K471" s="1">
        <f t="shared" si="31"/>
        <v>50</v>
      </c>
    </row>
    <row r="472" spans="1:11" x14ac:dyDescent="0.45">
      <c r="A472" s="2">
        <v>544</v>
      </c>
      <c r="B472" s="2">
        <v>1150</v>
      </c>
      <c r="C472" s="2">
        <v>43</v>
      </c>
      <c r="D472" s="4">
        <f t="shared" si="28"/>
        <v>26.744186046511629</v>
      </c>
      <c r="E472" s="4">
        <f t="shared" si="29"/>
        <v>1.6078260869565217</v>
      </c>
      <c r="F472" s="2">
        <f>1+ROUNDDOWN((C472-parameters!$B$3-parameters!$B$4)/(parameters!$B$3+parameters!$B$2),0)</f>
        <v>6</v>
      </c>
      <c r="G472" s="2">
        <f>1+ROUNDDOWN((D472-parameters!$B$3-parameters!$B$4)/(parameters!$B$3+parameters!$B$2),0)</f>
        <v>4</v>
      </c>
      <c r="H472" s="2">
        <f t="shared" si="30"/>
        <v>24</v>
      </c>
      <c r="I472" s="2">
        <f>parameters!$B$5</f>
        <v>1</v>
      </c>
      <c r="J472" s="2">
        <f>(H472-I472)*parameters!B$6</f>
        <v>23</v>
      </c>
      <c r="K472" s="1">
        <f t="shared" si="31"/>
        <v>50</v>
      </c>
    </row>
    <row r="473" spans="1:11" x14ac:dyDescent="0.45">
      <c r="A473" s="2">
        <v>545</v>
      </c>
      <c r="B473" s="2">
        <v>1150</v>
      </c>
      <c r="C473" s="2">
        <v>44</v>
      </c>
      <c r="D473" s="4">
        <f t="shared" si="28"/>
        <v>26.136363636363637</v>
      </c>
      <c r="E473" s="4">
        <f t="shared" si="29"/>
        <v>1.6834782608695651</v>
      </c>
      <c r="F473" s="2">
        <f>1+ROUNDDOWN((C473-parameters!$B$3-parameters!$B$4)/(parameters!$B$3+parameters!$B$2),0)</f>
        <v>6</v>
      </c>
      <c r="G473" s="2">
        <f>1+ROUNDDOWN((D473-parameters!$B$3-parameters!$B$4)/(parameters!$B$3+parameters!$B$2),0)</f>
        <v>4</v>
      </c>
      <c r="H473" s="2">
        <f t="shared" si="30"/>
        <v>24</v>
      </c>
      <c r="I473" s="2">
        <f>parameters!$B$5</f>
        <v>1</v>
      </c>
      <c r="J473" s="2">
        <f>(H473-I473)*parameters!B$6</f>
        <v>23</v>
      </c>
      <c r="K473" s="1">
        <f t="shared" si="31"/>
        <v>50</v>
      </c>
    </row>
    <row r="474" spans="1:11" x14ac:dyDescent="0.45">
      <c r="A474" s="2">
        <v>546</v>
      </c>
      <c r="B474" s="2">
        <v>1150</v>
      </c>
      <c r="C474" s="2">
        <v>45</v>
      </c>
      <c r="D474" s="4">
        <f t="shared" si="28"/>
        <v>25.555555555555557</v>
      </c>
      <c r="E474" s="4">
        <f t="shared" si="29"/>
        <v>1.7608695652173911</v>
      </c>
      <c r="F474" s="2">
        <f>1+ROUNDDOWN((C474-parameters!$B$3-parameters!$B$4)/(parameters!$B$3+parameters!$B$2),0)</f>
        <v>7</v>
      </c>
      <c r="G474" s="2">
        <f>1+ROUNDDOWN((D474-parameters!$B$3-parameters!$B$4)/(parameters!$B$3+parameters!$B$2),0)</f>
        <v>4</v>
      </c>
      <c r="H474" s="2">
        <f t="shared" si="30"/>
        <v>28</v>
      </c>
      <c r="I474" s="2">
        <f>parameters!$B$5</f>
        <v>1</v>
      </c>
      <c r="J474" s="2">
        <f>(H474-I474)*parameters!B$6</f>
        <v>27</v>
      </c>
      <c r="K474" s="1">
        <f t="shared" si="31"/>
        <v>42.592592592592595</v>
      </c>
    </row>
    <row r="475" spans="1:11" x14ac:dyDescent="0.45">
      <c r="A475" s="2">
        <v>547</v>
      </c>
      <c r="B475" s="2">
        <v>1150</v>
      </c>
      <c r="C475" s="2">
        <v>46</v>
      </c>
      <c r="D475" s="4">
        <f t="shared" si="28"/>
        <v>25</v>
      </c>
      <c r="E475" s="4">
        <f t="shared" si="29"/>
        <v>1.84</v>
      </c>
      <c r="F475" s="2">
        <f>1+ROUNDDOWN((C475-parameters!$B$3-parameters!$B$4)/(parameters!$B$3+parameters!$B$2),0)</f>
        <v>7</v>
      </c>
      <c r="G475" s="2">
        <f>1+ROUNDDOWN((D475-parameters!$B$3-parameters!$B$4)/(parameters!$B$3+parameters!$B$2),0)</f>
        <v>4</v>
      </c>
      <c r="H475" s="2">
        <f t="shared" si="30"/>
        <v>28</v>
      </c>
      <c r="I475" s="2">
        <f>parameters!$B$5</f>
        <v>1</v>
      </c>
      <c r="J475" s="2">
        <f>(H475-I475)*parameters!B$6</f>
        <v>27</v>
      </c>
      <c r="K475" s="1">
        <f t="shared" si="31"/>
        <v>42.592592592592595</v>
      </c>
    </row>
    <row r="476" spans="1:11" x14ac:dyDescent="0.45">
      <c r="A476" s="2">
        <v>548</v>
      </c>
      <c r="B476" s="2">
        <v>1150</v>
      </c>
      <c r="C476" s="2">
        <v>47</v>
      </c>
      <c r="D476" s="4">
        <f t="shared" si="28"/>
        <v>24.468085106382979</v>
      </c>
      <c r="E476" s="4">
        <f t="shared" si="29"/>
        <v>1.9208695652173913</v>
      </c>
      <c r="F476" s="2">
        <f>1+ROUNDDOWN((C476-parameters!$B$3-parameters!$B$4)/(parameters!$B$3+parameters!$B$2),0)</f>
        <v>7</v>
      </c>
      <c r="G476" s="2">
        <f>1+ROUNDDOWN((D476-parameters!$B$3-parameters!$B$4)/(parameters!$B$3+parameters!$B$2),0)</f>
        <v>4</v>
      </c>
      <c r="H476" s="2">
        <f t="shared" si="30"/>
        <v>28</v>
      </c>
      <c r="I476" s="2">
        <f>parameters!$B$5</f>
        <v>1</v>
      </c>
      <c r="J476" s="2">
        <f>(H476-I476)*parameters!B$6</f>
        <v>27</v>
      </c>
      <c r="K476" s="1">
        <f t="shared" si="31"/>
        <v>42.592592592592595</v>
      </c>
    </row>
    <row r="477" spans="1:11" x14ac:dyDescent="0.45">
      <c r="A477" s="2">
        <v>549</v>
      </c>
      <c r="B477" s="2">
        <v>1150</v>
      </c>
      <c r="C477" s="2">
        <v>48</v>
      </c>
      <c r="D477" s="4">
        <f t="shared" si="28"/>
        <v>23.958333333333332</v>
      </c>
      <c r="E477" s="4">
        <f t="shared" si="29"/>
        <v>2.0034782608695654</v>
      </c>
      <c r="F477" s="2">
        <f>1+ROUNDDOWN((C477-parameters!$B$3-parameters!$B$4)/(parameters!$B$3+parameters!$B$2),0)</f>
        <v>7</v>
      </c>
      <c r="G477" s="2">
        <f>1+ROUNDDOWN((D477-parameters!$B$3-parameters!$B$4)/(parameters!$B$3+parameters!$B$2),0)</f>
        <v>3</v>
      </c>
      <c r="H477" s="2">
        <f t="shared" si="30"/>
        <v>21</v>
      </c>
      <c r="I477" s="2">
        <f>parameters!$B$5</f>
        <v>1</v>
      </c>
      <c r="J477" s="2">
        <f>(H477-I477)*parameters!B$6</f>
        <v>20</v>
      </c>
      <c r="K477" s="1">
        <f t="shared" si="31"/>
        <v>57.5</v>
      </c>
    </row>
    <row r="478" spans="1:11" x14ac:dyDescent="0.45">
      <c r="A478" s="2">
        <v>562</v>
      </c>
      <c r="B478" s="2">
        <v>1175</v>
      </c>
      <c r="C478" s="2">
        <v>23</v>
      </c>
      <c r="D478" s="4">
        <f t="shared" si="28"/>
        <v>51.086956521739133</v>
      </c>
      <c r="E478" s="4">
        <f t="shared" si="29"/>
        <v>0.4502127659574468</v>
      </c>
      <c r="F478" s="2">
        <f>1+ROUNDDOWN((C478-parameters!$B$3-parameters!$B$4)/(parameters!$B$3+parameters!$B$2),0)</f>
        <v>3</v>
      </c>
      <c r="G478" s="2">
        <f>1+ROUNDDOWN((D478-parameters!$B$3-parameters!$B$4)/(parameters!$B$3+parameters!$B$2),0)</f>
        <v>7</v>
      </c>
      <c r="H478" s="2">
        <f t="shared" si="30"/>
        <v>21</v>
      </c>
      <c r="I478" s="2">
        <f>parameters!$B$5</f>
        <v>1</v>
      </c>
      <c r="J478" s="2">
        <f>(H478-I478)*parameters!B$6</f>
        <v>20</v>
      </c>
      <c r="K478" s="1">
        <f t="shared" si="31"/>
        <v>58.75</v>
      </c>
    </row>
    <row r="479" spans="1:11" x14ac:dyDescent="0.45">
      <c r="A479" s="2">
        <v>563</v>
      </c>
      <c r="B479" s="2">
        <v>1175</v>
      </c>
      <c r="C479" s="2">
        <v>24</v>
      </c>
      <c r="D479" s="4">
        <f t="shared" si="28"/>
        <v>48.958333333333336</v>
      </c>
      <c r="E479" s="4">
        <f t="shared" si="29"/>
        <v>0.49021276595744678</v>
      </c>
      <c r="F479" s="2">
        <f>1+ROUNDDOWN((C479-parameters!$B$3-parameters!$B$4)/(parameters!$B$3+parameters!$B$2),0)</f>
        <v>4</v>
      </c>
      <c r="G479" s="2">
        <f>1+ROUNDDOWN((D479-parameters!$B$3-parameters!$B$4)/(parameters!$B$3+parameters!$B$2),0)</f>
        <v>7</v>
      </c>
      <c r="H479" s="2">
        <f t="shared" si="30"/>
        <v>28</v>
      </c>
      <c r="I479" s="2">
        <f>parameters!$B$5</f>
        <v>1</v>
      </c>
      <c r="J479" s="2">
        <f>(H479-I479)*parameters!B$6</f>
        <v>27</v>
      </c>
      <c r="K479" s="1">
        <f t="shared" si="31"/>
        <v>43.518518518518519</v>
      </c>
    </row>
    <row r="480" spans="1:11" x14ac:dyDescent="0.45">
      <c r="A480" s="2">
        <v>564</v>
      </c>
      <c r="B480" s="2">
        <v>1175</v>
      </c>
      <c r="C480" s="2">
        <v>25</v>
      </c>
      <c r="D480" s="4">
        <f t="shared" si="28"/>
        <v>47</v>
      </c>
      <c r="E480" s="4">
        <f t="shared" si="29"/>
        <v>0.53191489361702127</v>
      </c>
      <c r="F480" s="2">
        <f>1+ROUNDDOWN((C480-parameters!$B$3-parameters!$B$4)/(parameters!$B$3+parameters!$B$2),0)</f>
        <v>4</v>
      </c>
      <c r="G480" s="2">
        <f>1+ROUNDDOWN((D480-parameters!$B$3-parameters!$B$4)/(parameters!$B$3+parameters!$B$2),0)</f>
        <v>7</v>
      </c>
      <c r="H480" s="2">
        <f t="shared" si="30"/>
        <v>28</v>
      </c>
      <c r="I480" s="2">
        <f>parameters!$B$5</f>
        <v>1</v>
      </c>
      <c r="J480" s="2">
        <f>(H480-I480)*parameters!B$6</f>
        <v>27</v>
      </c>
      <c r="K480" s="1">
        <f t="shared" si="31"/>
        <v>43.518518518518519</v>
      </c>
    </row>
    <row r="481" spans="1:11" x14ac:dyDescent="0.45">
      <c r="A481" s="2">
        <v>565</v>
      </c>
      <c r="B481" s="2">
        <v>1175</v>
      </c>
      <c r="C481" s="2">
        <v>26</v>
      </c>
      <c r="D481" s="4">
        <f t="shared" si="28"/>
        <v>45.192307692307693</v>
      </c>
      <c r="E481" s="4">
        <f t="shared" si="29"/>
        <v>0.5753191489361702</v>
      </c>
      <c r="F481" s="2">
        <f>1+ROUNDDOWN((C481-parameters!$B$3-parameters!$B$4)/(parameters!$B$3+parameters!$B$2),0)</f>
        <v>4</v>
      </c>
      <c r="G481" s="2">
        <f>1+ROUNDDOWN((D481-parameters!$B$3-parameters!$B$4)/(parameters!$B$3+parameters!$B$2),0)</f>
        <v>7</v>
      </c>
      <c r="H481" s="2">
        <f t="shared" si="30"/>
        <v>28</v>
      </c>
      <c r="I481" s="2">
        <f>parameters!$B$5</f>
        <v>1</v>
      </c>
      <c r="J481" s="2">
        <f>(H481-I481)*parameters!B$6</f>
        <v>27</v>
      </c>
      <c r="K481" s="1">
        <f t="shared" si="31"/>
        <v>43.518518518518519</v>
      </c>
    </row>
    <row r="482" spans="1:11" x14ac:dyDescent="0.45">
      <c r="A482" s="2">
        <v>566</v>
      </c>
      <c r="B482" s="2">
        <v>1175</v>
      </c>
      <c r="C482" s="2">
        <v>27</v>
      </c>
      <c r="D482" s="4">
        <f t="shared" si="28"/>
        <v>43.518518518518519</v>
      </c>
      <c r="E482" s="4">
        <f t="shared" si="29"/>
        <v>0.62042553191489358</v>
      </c>
      <c r="F482" s="2">
        <f>1+ROUNDDOWN((C482-parameters!$B$3-parameters!$B$4)/(parameters!$B$3+parameters!$B$2),0)</f>
        <v>4</v>
      </c>
      <c r="G482" s="2">
        <f>1+ROUNDDOWN((D482-parameters!$B$3-parameters!$B$4)/(parameters!$B$3+parameters!$B$2),0)</f>
        <v>6</v>
      </c>
      <c r="H482" s="2">
        <f t="shared" si="30"/>
        <v>24</v>
      </c>
      <c r="I482" s="2">
        <f>parameters!$B$5</f>
        <v>1</v>
      </c>
      <c r="J482" s="2">
        <f>(H482-I482)*parameters!B$6</f>
        <v>23</v>
      </c>
      <c r="K482" s="1">
        <f t="shared" si="31"/>
        <v>51.086956521739133</v>
      </c>
    </row>
    <row r="483" spans="1:11" x14ac:dyDescent="0.45">
      <c r="A483" s="2">
        <v>567</v>
      </c>
      <c r="B483" s="2">
        <v>1175</v>
      </c>
      <c r="C483" s="2">
        <v>28</v>
      </c>
      <c r="D483" s="4">
        <f t="shared" si="28"/>
        <v>41.964285714285715</v>
      </c>
      <c r="E483" s="4">
        <f t="shared" si="29"/>
        <v>0.66723404255319152</v>
      </c>
      <c r="F483" s="2">
        <f>1+ROUNDDOWN((C483-parameters!$B$3-parameters!$B$4)/(parameters!$B$3+parameters!$B$2),0)</f>
        <v>4</v>
      </c>
      <c r="G483" s="2">
        <f>1+ROUNDDOWN((D483-parameters!$B$3-parameters!$B$4)/(parameters!$B$3+parameters!$B$2),0)</f>
        <v>6</v>
      </c>
      <c r="H483" s="2">
        <f t="shared" si="30"/>
        <v>24</v>
      </c>
      <c r="I483" s="2">
        <f>parameters!$B$5</f>
        <v>1</v>
      </c>
      <c r="J483" s="2">
        <f>(H483-I483)*parameters!B$6</f>
        <v>23</v>
      </c>
      <c r="K483" s="1">
        <f t="shared" si="31"/>
        <v>51.086956521739133</v>
      </c>
    </row>
    <row r="484" spans="1:11" x14ac:dyDescent="0.45">
      <c r="A484" s="2">
        <v>568</v>
      </c>
      <c r="B484" s="2">
        <v>1175</v>
      </c>
      <c r="C484" s="2">
        <v>29</v>
      </c>
      <c r="D484" s="4">
        <f t="shared" si="28"/>
        <v>40.517241379310342</v>
      </c>
      <c r="E484" s="4">
        <f t="shared" si="29"/>
        <v>0.71574468085106391</v>
      </c>
      <c r="F484" s="2">
        <f>1+ROUNDDOWN((C484-parameters!$B$3-parameters!$B$4)/(parameters!$B$3+parameters!$B$2),0)</f>
        <v>4</v>
      </c>
      <c r="G484" s="2">
        <f>1+ROUNDDOWN((D484-parameters!$B$3-parameters!$B$4)/(parameters!$B$3+parameters!$B$2),0)</f>
        <v>6</v>
      </c>
      <c r="H484" s="2">
        <f t="shared" si="30"/>
        <v>24</v>
      </c>
      <c r="I484" s="2">
        <f>parameters!$B$5</f>
        <v>1</v>
      </c>
      <c r="J484" s="2">
        <f>(H484-I484)*parameters!B$6</f>
        <v>23</v>
      </c>
      <c r="K484" s="1">
        <f t="shared" si="31"/>
        <v>51.086956521739133</v>
      </c>
    </row>
    <row r="485" spans="1:11" x14ac:dyDescent="0.45">
      <c r="A485" s="2">
        <v>569</v>
      </c>
      <c r="B485" s="2">
        <v>1175</v>
      </c>
      <c r="C485" s="2">
        <v>30</v>
      </c>
      <c r="D485" s="4">
        <f t="shared" si="28"/>
        <v>39.166666666666664</v>
      </c>
      <c r="E485" s="4">
        <f t="shared" si="29"/>
        <v>0.76595744680851063</v>
      </c>
      <c r="F485" s="2">
        <f>1+ROUNDDOWN((C485-parameters!$B$3-parameters!$B$4)/(parameters!$B$3+parameters!$B$2),0)</f>
        <v>4</v>
      </c>
      <c r="G485" s="2">
        <f>1+ROUNDDOWN((D485-parameters!$B$3-parameters!$B$4)/(parameters!$B$3+parameters!$B$2),0)</f>
        <v>6</v>
      </c>
      <c r="H485" s="2">
        <f t="shared" si="30"/>
        <v>24</v>
      </c>
      <c r="I485" s="2">
        <f>parameters!$B$5</f>
        <v>1</v>
      </c>
      <c r="J485" s="2">
        <f>(H485-I485)*parameters!B$6</f>
        <v>23</v>
      </c>
      <c r="K485" s="1">
        <f t="shared" si="31"/>
        <v>51.086956521739133</v>
      </c>
    </row>
    <row r="486" spans="1:11" x14ac:dyDescent="0.45">
      <c r="A486" s="2">
        <v>570</v>
      </c>
      <c r="B486" s="2">
        <v>1175</v>
      </c>
      <c r="C486" s="2">
        <v>31</v>
      </c>
      <c r="D486" s="4">
        <f t="shared" si="28"/>
        <v>37.903225806451616</v>
      </c>
      <c r="E486" s="4">
        <f t="shared" si="29"/>
        <v>0.81787234042553181</v>
      </c>
      <c r="F486" s="2">
        <f>1+ROUNDDOWN((C486-parameters!$B$3-parameters!$B$4)/(parameters!$B$3+parameters!$B$2),0)</f>
        <v>5</v>
      </c>
      <c r="G486" s="2">
        <f>1+ROUNDDOWN((D486-parameters!$B$3-parameters!$B$4)/(parameters!$B$3+parameters!$B$2),0)</f>
        <v>5</v>
      </c>
      <c r="H486" s="2">
        <f t="shared" si="30"/>
        <v>25</v>
      </c>
      <c r="I486" s="2">
        <f>parameters!$B$5</f>
        <v>1</v>
      </c>
      <c r="J486" s="2">
        <f>(H486-I486)*parameters!B$6</f>
        <v>24</v>
      </c>
      <c r="K486" s="1">
        <f t="shared" si="31"/>
        <v>48.958333333333336</v>
      </c>
    </row>
    <row r="487" spans="1:11" x14ac:dyDescent="0.45">
      <c r="A487" s="2">
        <v>571</v>
      </c>
      <c r="B487" s="2">
        <v>1175</v>
      </c>
      <c r="C487" s="2">
        <v>32</v>
      </c>
      <c r="D487" s="4">
        <f t="shared" si="28"/>
        <v>36.71875</v>
      </c>
      <c r="E487" s="4">
        <f t="shared" si="29"/>
        <v>0.87148936170212765</v>
      </c>
      <c r="F487" s="2">
        <f>1+ROUNDDOWN((C487-parameters!$B$3-parameters!$B$4)/(parameters!$B$3+parameters!$B$2),0)</f>
        <v>5</v>
      </c>
      <c r="G487" s="2">
        <f>1+ROUNDDOWN((D487-parameters!$B$3-parameters!$B$4)/(parameters!$B$3+parameters!$B$2),0)</f>
        <v>5</v>
      </c>
      <c r="H487" s="2">
        <f t="shared" si="30"/>
        <v>25</v>
      </c>
      <c r="I487" s="2">
        <f>parameters!$B$5</f>
        <v>1</v>
      </c>
      <c r="J487" s="2">
        <f>(H487-I487)*parameters!B$6</f>
        <v>24</v>
      </c>
      <c r="K487" s="1">
        <f t="shared" si="31"/>
        <v>48.958333333333336</v>
      </c>
    </row>
    <row r="488" spans="1:11" x14ac:dyDescent="0.45">
      <c r="A488" s="2">
        <v>572</v>
      </c>
      <c r="B488" s="2">
        <v>1175</v>
      </c>
      <c r="C488" s="2">
        <v>33</v>
      </c>
      <c r="D488" s="4">
        <f t="shared" si="28"/>
        <v>35.606060606060609</v>
      </c>
      <c r="E488" s="4">
        <f t="shared" si="29"/>
        <v>0.92680851063829783</v>
      </c>
      <c r="F488" s="2">
        <f>1+ROUNDDOWN((C488-parameters!$B$3-parameters!$B$4)/(parameters!$B$3+parameters!$B$2),0)</f>
        <v>5</v>
      </c>
      <c r="G488" s="2">
        <f>1+ROUNDDOWN((D488-parameters!$B$3-parameters!$B$4)/(parameters!$B$3+parameters!$B$2),0)</f>
        <v>5</v>
      </c>
      <c r="H488" s="2">
        <f t="shared" si="30"/>
        <v>25</v>
      </c>
      <c r="I488" s="2">
        <f>parameters!$B$5</f>
        <v>1</v>
      </c>
      <c r="J488" s="2">
        <f>(H488-I488)*parameters!B$6</f>
        <v>24</v>
      </c>
      <c r="K488" s="1">
        <f t="shared" si="31"/>
        <v>48.958333333333336</v>
      </c>
    </row>
    <row r="489" spans="1:11" x14ac:dyDescent="0.45">
      <c r="A489" s="2">
        <v>573</v>
      </c>
      <c r="B489" s="2">
        <v>1175</v>
      </c>
      <c r="C489" s="2">
        <v>34</v>
      </c>
      <c r="D489" s="4">
        <f t="shared" si="28"/>
        <v>34.558823529411768</v>
      </c>
      <c r="E489" s="4">
        <f t="shared" si="29"/>
        <v>0.98382978723404246</v>
      </c>
      <c r="F489" s="2">
        <f>1+ROUNDDOWN((C489-parameters!$B$3-parameters!$B$4)/(parameters!$B$3+parameters!$B$2),0)</f>
        <v>5</v>
      </c>
      <c r="G489" s="2">
        <f>1+ROUNDDOWN((D489-parameters!$B$3-parameters!$B$4)/(parameters!$B$3+parameters!$B$2),0)</f>
        <v>5</v>
      </c>
      <c r="H489" s="2">
        <f t="shared" si="30"/>
        <v>25</v>
      </c>
      <c r="I489" s="2">
        <f>parameters!$B$5</f>
        <v>1</v>
      </c>
      <c r="J489" s="2">
        <f>(H489-I489)*parameters!B$6</f>
        <v>24</v>
      </c>
      <c r="K489" s="1">
        <f t="shared" si="31"/>
        <v>48.958333333333336</v>
      </c>
    </row>
    <row r="490" spans="1:11" x14ac:dyDescent="0.45">
      <c r="A490" s="2">
        <v>574</v>
      </c>
      <c r="B490" s="2">
        <v>1175</v>
      </c>
      <c r="C490" s="2">
        <v>35</v>
      </c>
      <c r="D490" s="4">
        <f t="shared" si="28"/>
        <v>33.571428571428569</v>
      </c>
      <c r="E490" s="4">
        <f t="shared" si="29"/>
        <v>1.0425531914893618</v>
      </c>
      <c r="F490" s="2">
        <f>1+ROUNDDOWN((C490-parameters!$B$3-parameters!$B$4)/(parameters!$B$3+parameters!$B$2),0)</f>
        <v>5</v>
      </c>
      <c r="G490" s="2">
        <f>1+ROUNDDOWN((D490-parameters!$B$3-parameters!$B$4)/(parameters!$B$3+parameters!$B$2),0)</f>
        <v>5</v>
      </c>
      <c r="H490" s="2">
        <f t="shared" si="30"/>
        <v>25</v>
      </c>
      <c r="I490" s="2">
        <f>parameters!$B$5</f>
        <v>1</v>
      </c>
      <c r="J490" s="2">
        <f>(H490-I490)*parameters!B$6</f>
        <v>24</v>
      </c>
      <c r="K490" s="1">
        <f t="shared" si="31"/>
        <v>48.958333333333336</v>
      </c>
    </row>
    <row r="491" spans="1:11" x14ac:dyDescent="0.45">
      <c r="A491" s="2">
        <v>575</v>
      </c>
      <c r="B491" s="2">
        <v>1175</v>
      </c>
      <c r="C491" s="2">
        <v>36</v>
      </c>
      <c r="D491" s="4">
        <f t="shared" si="28"/>
        <v>32.638888888888886</v>
      </c>
      <c r="E491" s="4">
        <f t="shared" si="29"/>
        <v>1.1029787234042554</v>
      </c>
      <c r="F491" s="2">
        <f>1+ROUNDDOWN((C491-parameters!$B$3-parameters!$B$4)/(parameters!$B$3+parameters!$B$2),0)</f>
        <v>5</v>
      </c>
      <c r="G491" s="2">
        <f>1+ROUNDDOWN((D491-parameters!$B$3-parameters!$B$4)/(parameters!$B$3+parameters!$B$2),0)</f>
        <v>5</v>
      </c>
      <c r="H491" s="2">
        <f t="shared" si="30"/>
        <v>25</v>
      </c>
      <c r="I491" s="2">
        <f>parameters!$B$5</f>
        <v>1</v>
      </c>
      <c r="J491" s="2">
        <f>(H491-I491)*parameters!B$6</f>
        <v>24</v>
      </c>
      <c r="K491" s="1">
        <f t="shared" si="31"/>
        <v>48.958333333333336</v>
      </c>
    </row>
    <row r="492" spans="1:11" x14ac:dyDescent="0.45">
      <c r="A492" s="2">
        <v>576</v>
      </c>
      <c r="B492" s="2">
        <v>1175</v>
      </c>
      <c r="C492" s="2">
        <v>37</v>
      </c>
      <c r="D492" s="4">
        <f t="shared" si="28"/>
        <v>31.756756756756758</v>
      </c>
      <c r="E492" s="4">
        <f t="shared" si="29"/>
        <v>1.1651063829787234</v>
      </c>
      <c r="F492" s="2">
        <f>1+ROUNDDOWN((C492-parameters!$B$3-parameters!$B$4)/(parameters!$B$3+parameters!$B$2),0)</f>
        <v>5</v>
      </c>
      <c r="G492" s="2">
        <f>1+ROUNDDOWN((D492-parameters!$B$3-parameters!$B$4)/(parameters!$B$3+parameters!$B$2),0)</f>
        <v>5</v>
      </c>
      <c r="H492" s="2">
        <f t="shared" si="30"/>
        <v>25</v>
      </c>
      <c r="I492" s="2">
        <f>parameters!$B$5</f>
        <v>1</v>
      </c>
      <c r="J492" s="2">
        <f>(H492-I492)*parameters!B$6</f>
        <v>24</v>
      </c>
      <c r="K492" s="1">
        <f t="shared" si="31"/>
        <v>48.958333333333336</v>
      </c>
    </row>
    <row r="493" spans="1:11" x14ac:dyDescent="0.45">
      <c r="A493" s="2">
        <v>577</v>
      </c>
      <c r="B493" s="2">
        <v>1175</v>
      </c>
      <c r="C493" s="2">
        <v>38</v>
      </c>
      <c r="D493" s="4">
        <f t="shared" si="28"/>
        <v>30.921052631578949</v>
      </c>
      <c r="E493" s="4">
        <f t="shared" si="29"/>
        <v>1.2289361702127659</v>
      </c>
      <c r="F493" s="2">
        <f>1+ROUNDDOWN((C493-parameters!$B$3-parameters!$B$4)/(parameters!$B$3+parameters!$B$2),0)</f>
        <v>6</v>
      </c>
      <c r="G493" s="2">
        <f>1+ROUNDDOWN((D493-parameters!$B$3-parameters!$B$4)/(parameters!$B$3+parameters!$B$2),0)</f>
        <v>4</v>
      </c>
      <c r="H493" s="2">
        <f t="shared" si="30"/>
        <v>24</v>
      </c>
      <c r="I493" s="2">
        <f>parameters!$B$5</f>
        <v>1</v>
      </c>
      <c r="J493" s="2">
        <f>(H493-I493)*parameters!B$6</f>
        <v>23</v>
      </c>
      <c r="K493" s="1">
        <f t="shared" si="31"/>
        <v>51.086956521739133</v>
      </c>
    </row>
    <row r="494" spans="1:11" x14ac:dyDescent="0.45">
      <c r="A494" s="2">
        <v>578</v>
      </c>
      <c r="B494" s="2">
        <v>1175</v>
      </c>
      <c r="C494" s="2">
        <v>39</v>
      </c>
      <c r="D494" s="4">
        <f t="shared" si="28"/>
        <v>30.128205128205128</v>
      </c>
      <c r="E494" s="4">
        <f t="shared" si="29"/>
        <v>1.294468085106383</v>
      </c>
      <c r="F494" s="2">
        <f>1+ROUNDDOWN((C494-parameters!$B$3-parameters!$B$4)/(parameters!$B$3+parameters!$B$2),0)</f>
        <v>6</v>
      </c>
      <c r="G494" s="2">
        <f>1+ROUNDDOWN((D494-parameters!$B$3-parameters!$B$4)/(parameters!$B$3+parameters!$B$2),0)</f>
        <v>4</v>
      </c>
      <c r="H494" s="2">
        <f t="shared" si="30"/>
        <v>24</v>
      </c>
      <c r="I494" s="2">
        <f>parameters!$B$5</f>
        <v>1</v>
      </c>
      <c r="J494" s="2">
        <f>(H494-I494)*parameters!B$6</f>
        <v>23</v>
      </c>
      <c r="K494" s="1">
        <f t="shared" si="31"/>
        <v>51.086956521739133</v>
      </c>
    </row>
    <row r="495" spans="1:11" x14ac:dyDescent="0.45">
      <c r="A495" s="2">
        <v>579</v>
      </c>
      <c r="B495" s="2">
        <v>1175</v>
      </c>
      <c r="C495" s="2">
        <v>40</v>
      </c>
      <c r="D495" s="4">
        <f t="shared" si="28"/>
        <v>29.375</v>
      </c>
      <c r="E495" s="4">
        <f t="shared" si="29"/>
        <v>1.3617021276595744</v>
      </c>
      <c r="F495" s="2">
        <f>1+ROUNDDOWN((C495-parameters!$B$3-parameters!$B$4)/(parameters!$B$3+parameters!$B$2),0)</f>
        <v>6</v>
      </c>
      <c r="G495" s="2">
        <f>1+ROUNDDOWN((D495-parameters!$B$3-parameters!$B$4)/(parameters!$B$3+parameters!$B$2),0)</f>
        <v>4</v>
      </c>
      <c r="H495" s="2">
        <f t="shared" si="30"/>
        <v>24</v>
      </c>
      <c r="I495" s="2">
        <f>parameters!$B$5</f>
        <v>1</v>
      </c>
      <c r="J495" s="2">
        <f>(H495-I495)*parameters!B$6</f>
        <v>23</v>
      </c>
      <c r="K495" s="1">
        <f t="shared" si="31"/>
        <v>51.086956521739133</v>
      </c>
    </row>
    <row r="496" spans="1:11" x14ac:dyDescent="0.45">
      <c r="A496" s="2">
        <v>580</v>
      </c>
      <c r="B496" s="2">
        <v>1175</v>
      </c>
      <c r="C496" s="2">
        <v>41</v>
      </c>
      <c r="D496" s="4">
        <f t="shared" si="28"/>
        <v>28.658536585365855</v>
      </c>
      <c r="E496" s="4">
        <f t="shared" si="29"/>
        <v>1.4306382978723404</v>
      </c>
      <c r="F496" s="2">
        <f>1+ROUNDDOWN((C496-parameters!$B$3-parameters!$B$4)/(parameters!$B$3+parameters!$B$2),0)</f>
        <v>6</v>
      </c>
      <c r="G496" s="2">
        <f>1+ROUNDDOWN((D496-parameters!$B$3-parameters!$B$4)/(parameters!$B$3+parameters!$B$2),0)</f>
        <v>4</v>
      </c>
      <c r="H496" s="2">
        <f t="shared" si="30"/>
        <v>24</v>
      </c>
      <c r="I496" s="2">
        <f>parameters!$B$5</f>
        <v>1</v>
      </c>
      <c r="J496" s="2">
        <f>(H496-I496)*parameters!B$6</f>
        <v>23</v>
      </c>
      <c r="K496" s="1">
        <f t="shared" si="31"/>
        <v>51.086956521739133</v>
      </c>
    </row>
    <row r="497" spans="1:11" x14ac:dyDescent="0.45">
      <c r="A497" s="2">
        <v>581</v>
      </c>
      <c r="B497" s="2">
        <v>1175</v>
      </c>
      <c r="C497" s="2">
        <v>42</v>
      </c>
      <c r="D497" s="4">
        <f t="shared" si="28"/>
        <v>27.976190476190474</v>
      </c>
      <c r="E497" s="4">
        <f t="shared" si="29"/>
        <v>1.501276595744681</v>
      </c>
      <c r="F497" s="2">
        <f>1+ROUNDDOWN((C497-parameters!$B$3-parameters!$B$4)/(parameters!$B$3+parameters!$B$2),0)</f>
        <v>6</v>
      </c>
      <c r="G497" s="2">
        <f>1+ROUNDDOWN((D497-parameters!$B$3-parameters!$B$4)/(parameters!$B$3+parameters!$B$2),0)</f>
        <v>4</v>
      </c>
      <c r="H497" s="2">
        <f t="shared" si="30"/>
        <v>24</v>
      </c>
      <c r="I497" s="2">
        <f>parameters!$B$5</f>
        <v>1</v>
      </c>
      <c r="J497" s="2">
        <f>(H497-I497)*parameters!B$6</f>
        <v>23</v>
      </c>
      <c r="K497" s="1">
        <f t="shared" si="31"/>
        <v>51.086956521739133</v>
      </c>
    </row>
    <row r="498" spans="1:11" x14ac:dyDescent="0.45">
      <c r="A498" s="2">
        <v>582</v>
      </c>
      <c r="B498" s="2">
        <v>1175</v>
      </c>
      <c r="C498" s="2">
        <v>43</v>
      </c>
      <c r="D498" s="4">
        <f t="shared" si="28"/>
        <v>27.325581395348838</v>
      </c>
      <c r="E498" s="4">
        <f t="shared" si="29"/>
        <v>1.5736170212765956</v>
      </c>
      <c r="F498" s="2">
        <f>1+ROUNDDOWN((C498-parameters!$B$3-parameters!$B$4)/(parameters!$B$3+parameters!$B$2),0)</f>
        <v>6</v>
      </c>
      <c r="G498" s="2">
        <f>1+ROUNDDOWN((D498-parameters!$B$3-parameters!$B$4)/(parameters!$B$3+parameters!$B$2),0)</f>
        <v>4</v>
      </c>
      <c r="H498" s="2">
        <f t="shared" si="30"/>
        <v>24</v>
      </c>
      <c r="I498" s="2">
        <f>parameters!$B$5</f>
        <v>1</v>
      </c>
      <c r="J498" s="2">
        <f>(H498-I498)*parameters!B$6</f>
        <v>23</v>
      </c>
      <c r="K498" s="1">
        <f t="shared" si="31"/>
        <v>51.086956521739133</v>
      </c>
    </row>
    <row r="499" spans="1:11" x14ac:dyDescent="0.45">
      <c r="A499" s="2">
        <v>583</v>
      </c>
      <c r="B499" s="2">
        <v>1175</v>
      </c>
      <c r="C499" s="2">
        <v>44</v>
      </c>
      <c r="D499" s="4">
        <f t="shared" si="28"/>
        <v>26.704545454545453</v>
      </c>
      <c r="E499" s="4">
        <f t="shared" si="29"/>
        <v>1.6476595744680851</v>
      </c>
      <c r="F499" s="2">
        <f>1+ROUNDDOWN((C499-parameters!$B$3-parameters!$B$4)/(parameters!$B$3+parameters!$B$2),0)</f>
        <v>6</v>
      </c>
      <c r="G499" s="2">
        <f>1+ROUNDDOWN((D499-parameters!$B$3-parameters!$B$4)/(parameters!$B$3+parameters!$B$2),0)</f>
        <v>4</v>
      </c>
      <c r="H499" s="2">
        <f t="shared" si="30"/>
        <v>24</v>
      </c>
      <c r="I499" s="2">
        <f>parameters!$B$5</f>
        <v>1</v>
      </c>
      <c r="J499" s="2">
        <f>(H499-I499)*parameters!B$6</f>
        <v>23</v>
      </c>
      <c r="K499" s="1">
        <f t="shared" si="31"/>
        <v>51.086956521739133</v>
      </c>
    </row>
    <row r="500" spans="1:11" x14ac:dyDescent="0.45">
      <c r="A500" s="2">
        <v>584</v>
      </c>
      <c r="B500" s="2">
        <v>1175</v>
      </c>
      <c r="C500" s="2">
        <v>45</v>
      </c>
      <c r="D500" s="4">
        <f t="shared" si="28"/>
        <v>26.111111111111111</v>
      </c>
      <c r="E500" s="4">
        <f t="shared" si="29"/>
        <v>1.7234042553191489</v>
      </c>
      <c r="F500" s="2">
        <f>1+ROUNDDOWN((C500-parameters!$B$3-parameters!$B$4)/(parameters!$B$3+parameters!$B$2),0)</f>
        <v>7</v>
      </c>
      <c r="G500" s="2">
        <f>1+ROUNDDOWN((D500-parameters!$B$3-parameters!$B$4)/(parameters!$B$3+parameters!$B$2),0)</f>
        <v>4</v>
      </c>
      <c r="H500" s="2">
        <f t="shared" si="30"/>
        <v>28</v>
      </c>
      <c r="I500" s="2">
        <f>parameters!$B$5</f>
        <v>1</v>
      </c>
      <c r="J500" s="2">
        <f>(H500-I500)*parameters!B$6</f>
        <v>27</v>
      </c>
      <c r="K500" s="1">
        <f t="shared" si="31"/>
        <v>43.518518518518519</v>
      </c>
    </row>
    <row r="501" spans="1:11" x14ac:dyDescent="0.45">
      <c r="A501" s="2">
        <v>585</v>
      </c>
      <c r="B501" s="2">
        <v>1175</v>
      </c>
      <c r="C501" s="2">
        <v>46</v>
      </c>
      <c r="D501" s="4">
        <f t="shared" si="28"/>
        <v>25.543478260869566</v>
      </c>
      <c r="E501" s="4">
        <f t="shared" si="29"/>
        <v>1.8008510638297872</v>
      </c>
      <c r="F501" s="2">
        <f>1+ROUNDDOWN((C501-parameters!$B$3-parameters!$B$4)/(parameters!$B$3+parameters!$B$2),0)</f>
        <v>7</v>
      </c>
      <c r="G501" s="2">
        <f>1+ROUNDDOWN((D501-parameters!$B$3-parameters!$B$4)/(parameters!$B$3+parameters!$B$2),0)</f>
        <v>4</v>
      </c>
      <c r="H501" s="2">
        <f t="shared" si="30"/>
        <v>28</v>
      </c>
      <c r="I501" s="2">
        <f>parameters!$B$5</f>
        <v>1</v>
      </c>
      <c r="J501" s="2">
        <f>(H501-I501)*parameters!B$6</f>
        <v>27</v>
      </c>
      <c r="K501" s="1">
        <f t="shared" si="31"/>
        <v>43.518518518518519</v>
      </c>
    </row>
    <row r="502" spans="1:11" x14ac:dyDescent="0.45">
      <c r="A502" s="2">
        <v>586</v>
      </c>
      <c r="B502" s="2">
        <v>1175</v>
      </c>
      <c r="C502" s="2">
        <v>47</v>
      </c>
      <c r="D502" s="4">
        <f t="shared" si="28"/>
        <v>25</v>
      </c>
      <c r="E502" s="4">
        <f t="shared" si="29"/>
        <v>1.88</v>
      </c>
      <c r="F502" s="2">
        <f>1+ROUNDDOWN((C502-parameters!$B$3-parameters!$B$4)/(parameters!$B$3+parameters!$B$2),0)</f>
        <v>7</v>
      </c>
      <c r="G502" s="2">
        <f>1+ROUNDDOWN((D502-parameters!$B$3-parameters!$B$4)/(parameters!$B$3+parameters!$B$2),0)</f>
        <v>4</v>
      </c>
      <c r="H502" s="2">
        <f t="shared" si="30"/>
        <v>28</v>
      </c>
      <c r="I502" s="2">
        <f>parameters!$B$5</f>
        <v>1</v>
      </c>
      <c r="J502" s="2">
        <f>(H502-I502)*parameters!B$6</f>
        <v>27</v>
      </c>
      <c r="K502" s="1">
        <f t="shared" si="31"/>
        <v>43.518518518518519</v>
      </c>
    </row>
    <row r="503" spans="1:11" x14ac:dyDescent="0.45">
      <c r="A503" s="2">
        <v>587</v>
      </c>
      <c r="B503" s="2">
        <v>1175</v>
      </c>
      <c r="C503" s="2">
        <v>48</v>
      </c>
      <c r="D503" s="4">
        <f t="shared" si="28"/>
        <v>24.479166666666668</v>
      </c>
      <c r="E503" s="4">
        <f t="shared" si="29"/>
        <v>1.9608510638297871</v>
      </c>
      <c r="F503" s="2">
        <f>1+ROUNDDOWN((C503-parameters!$B$3-parameters!$B$4)/(parameters!$B$3+parameters!$B$2),0)</f>
        <v>7</v>
      </c>
      <c r="G503" s="2">
        <f>1+ROUNDDOWN((D503-parameters!$B$3-parameters!$B$4)/(parameters!$B$3+parameters!$B$2),0)</f>
        <v>4</v>
      </c>
      <c r="H503" s="2">
        <f t="shared" si="30"/>
        <v>28</v>
      </c>
      <c r="I503" s="2">
        <f>parameters!$B$5</f>
        <v>1</v>
      </c>
      <c r="J503" s="2">
        <f>(H503-I503)*parameters!B$6</f>
        <v>27</v>
      </c>
      <c r="K503" s="1">
        <f t="shared" si="31"/>
        <v>43.518518518518519</v>
      </c>
    </row>
    <row r="504" spans="1:11" x14ac:dyDescent="0.45">
      <c r="A504" s="2">
        <v>588</v>
      </c>
      <c r="B504" s="2">
        <v>1175</v>
      </c>
      <c r="C504" s="2">
        <v>49</v>
      </c>
      <c r="D504" s="4">
        <f t="shared" si="28"/>
        <v>23.979591836734695</v>
      </c>
      <c r="E504" s="4">
        <f t="shared" si="29"/>
        <v>2.0434042553191487</v>
      </c>
      <c r="F504" s="2">
        <f>1+ROUNDDOWN((C504-parameters!$B$3-parameters!$B$4)/(parameters!$B$3+parameters!$B$2),0)</f>
        <v>7</v>
      </c>
      <c r="G504" s="2">
        <f>1+ROUNDDOWN((D504-parameters!$B$3-parameters!$B$4)/(parameters!$B$3+parameters!$B$2),0)</f>
        <v>3</v>
      </c>
      <c r="H504" s="2">
        <f t="shared" si="30"/>
        <v>21</v>
      </c>
      <c r="I504" s="2">
        <f>parameters!$B$5</f>
        <v>1</v>
      </c>
      <c r="J504" s="2">
        <f>(H504-I504)*parameters!B$6</f>
        <v>20</v>
      </c>
      <c r="K504" s="1">
        <f t="shared" si="31"/>
        <v>58.75</v>
      </c>
    </row>
    <row r="505" spans="1:11" x14ac:dyDescent="0.45">
      <c r="A505" s="2">
        <v>602</v>
      </c>
      <c r="B505" s="2">
        <v>1200</v>
      </c>
      <c r="C505" s="2">
        <v>24</v>
      </c>
      <c r="D505" s="4">
        <f t="shared" si="28"/>
        <v>50</v>
      </c>
      <c r="E505" s="4">
        <f t="shared" si="29"/>
        <v>0.48</v>
      </c>
      <c r="F505" s="2">
        <f>1+ROUNDDOWN((C505-parameters!$B$3-parameters!$B$4)/(parameters!$B$3+parameters!$B$2),0)</f>
        <v>4</v>
      </c>
      <c r="G505" s="2">
        <f>1+ROUNDDOWN((D505-parameters!$B$3-parameters!$B$4)/(parameters!$B$3+parameters!$B$2),0)</f>
        <v>7</v>
      </c>
      <c r="H505" s="2">
        <f t="shared" si="30"/>
        <v>28</v>
      </c>
      <c r="I505" s="2">
        <f>parameters!$B$5</f>
        <v>1</v>
      </c>
      <c r="J505" s="2">
        <f>(H505-I505)*parameters!B$6</f>
        <v>27</v>
      </c>
      <c r="K505" s="1">
        <f t="shared" si="31"/>
        <v>44.444444444444443</v>
      </c>
    </row>
    <row r="506" spans="1:11" x14ac:dyDescent="0.45">
      <c r="A506" s="2">
        <v>603</v>
      </c>
      <c r="B506" s="2">
        <v>1200</v>
      </c>
      <c r="C506" s="2">
        <v>25</v>
      </c>
      <c r="D506" s="4">
        <f t="shared" si="28"/>
        <v>48</v>
      </c>
      <c r="E506" s="4">
        <f t="shared" si="29"/>
        <v>0.52083333333333337</v>
      </c>
      <c r="F506" s="2">
        <f>1+ROUNDDOWN((C506-parameters!$B$3-parameters!$B$4)/(parameters!$B$3+parameters!$B$2),0)</f>
        <v>4</v>
      </c>
      <c r="G506" s="2">
        <f>1+ROUNDDOWN((D506-parameters!$B$3-parameters!$B$4)/(parameters!$B$3+parameters!$B$2),0)</f>
        <v>7</v>
      </c>
      <c r="H506" s="2">
        <f t="shared" si="30"/>
        <v>28</v>
      </c>
      <c r="I506" s="2">
        <f>parameters!$B$5</f>
        <v>1</v>
      </c>
      <c r="J506" s="2">
        <f>(H506-I506)*parameters!B$6</f>
        <v>27</v>
      </c>
      <c r="K506" s="1">
        <f t="shared" si="31"/>
        <v>44.444444444444443</v>
      </c>
    </row>
    <row r="507" spans="1:11" x14ac:dyDescent="0.45">
      <c r="A507" s="2">
        <v>604</v>
      </c>
      <c r="B507" s="2">
        <v>1200</v>
      </c>
      <c r="C507" s="2">
        <v>26</v>
      </c>
      <c r="D507" s="4">
        <f t="shared" si="28"/>
        <v>46.153846153846153</v>
      </c>
      <c r="E507" s="4">
        <f t="shared" si="29"/>
        <v>0.56333333333333335</v>
      </c>
      <c r="F507" s="2">
        <f>1+ROUNDDOWN((C507-parameters!$B$3-parameters!$B$4)/(parameters!$B$3+parameters!$B$2),0)</f>
        <v>4</v>
      </c>
      <c r="G507" s="2">
        <f>1+ROUNDDOWN((D507-parameters!$B$3-parameters!$B$4)/(parameters!$B$3+parameters!$B$2),0)</f>
        <v>7</v>
      </c>
      <c r="H507" s="2">
        <f t="shared" si="30"/>
        <v>28</v>
      </c>
      <c r="I507" s="2">
        <f>parameters!$B$5</f>
        <v>1</v>
      </c>
      <c r="J507" s="2">
        <f>(H507-I507)*parameters!B$6</f>
        <v>27</v>
      </c>
      <c r="K507" s="1">
        <f t="shared" si="31"/>
        <v>44.444444444444443</v>
      </c>
    </row>
    <row r="508" spans="1:11" x14ac:dyDescent="0.45">
      <c r="A508" s="2">
        <v>605</v>
      </c>
      <c r="B508" s="2">
        <v>1200</v>
      </c>
      <c r="C508" s="2">
        <v>27</v>
      </c>
      <c r="D508" s="4">
        <f t="shared" si="28"/>
        <v>44.444444444444443</v>
      </c>
      <c r="E508" s="4">
        <f t="shared" si="29"/>
        <v>0.60750000000000004</v>
      </c>
      <c r="F508" s="2">
        <f>1+ROUNDDOWN((C508-parameters!$B$3-parameters!$B$4)/(parameters!$B$3+parameters!$B$2),0)</f>
        <v>4</v>
      </c>
      <c r="G508" s="2">
        <f>1+ROUNDDOWN((D508-parameters!$B$3-parameters!$B$4)/(parameters!$B$3+parameters!$B$2),0)</f>
        <v>6</v>
      </c>
      <c r="H508" s="2">
        <f t="shared" si="30"/>
        <v>24</v>
      </c>
      <c r="I508" s="2">
        <f>parameters!$B$5</f>
        <v>1</v>
      </c>
      <c r="J508" s="2">
        <f>(H508-I508)*parameters!B$6</f>
        <v>23</v>
      </c>
      <c r="K508" s="1">
        <f t="shared" si="31"/>
        <v>52.173913043478258</v>
      </c>
    </row>
    <row r="509" spans="1:11" x14ac:dyDescent="0.45">
      <c r="A509" s="2">
        <v>606</v>
      </c>
      <c r="B509" s="2">
        <v>1200</v>
      </c>
      <c r="C509" s="2">
        <v>28</v>
      </c>
      <c r="D509" s="4">
        <f t="shared" si="28"/>
        <v>42.857142857142854</v>
      </c>
      <c r="E509" s="4">
        <f t="shared" si="29"/>
        <v>0.65333333333333343</v>
      </c>
      <c r="F509" s="2">
        <f>1+ROUNDDOWN((C509-parameters!$B$3-parameters!$B$4)/(parameters!$B$3+parameters!$B$2),0)</f>
        <v>4</v>
      </c>
      <c r="G509" s="2">
        <f>1+ROUNDDOWN((D509-parameters!$B$3-parameters!$B$4)/(parameters!$B$3+parameters!$B$2),0)</f>
        <v>6</v>
      </c>
      <c r="H509" s="2">
        <f t="shared" si="30"/>
        <v>24</v>
      </c>
      <c r="I509" s="2">
        <f>parameters!$B$5</f>
        <v>1</v>
      </c>
      <c r="J509" s="2">
        <f>(H509-I509)*parameters!B$6</f>
        <v>23</v>
      </c>
      <c r="K509" s="1">
        <f t="shared" si="31"/>
        <v>52.173913043478258</v>
      </c>
    </row>
    <row r="510" spans="1:11" x14ac:dyDescent="0.45">
      <c r="A510" s="2">
        <v>607</v>
      </c>
      <c r="B510" s="2">
        <v>1200</v>
      </c>
      <c r="C510" s="2">
        <v>29</v>
      </c>
      <c r="D510" s="4">
        <f t="shared" si="28"/>
        <v>41.379310344827587</v>
      </c>
      <c r="E510" s="4">
        <f t="shared" si="29"/>
        <v>0.70083333333333331</v>
      </c>
      <c r="F510" s="2">
        <f>1+ROUNDDOWN((C510-parameters!$B$3-parameters!$B$4)/(parameters!$B$3+parameters!$B$2),0)</f>
        <v>4</v>
      </c>
      <c r="G510" s="2">
        <f>1+ROUNDDOWN((D510-parameters!$B$3-parameters!$B$4)/(parameters!$B$3+parameters!$B$2),0)</f>
        <v>6</v>
      </c>
      <c r="H510" s="2">
        <f t="shared" si="30"/>
        <v>24</v>
      </c>
      <c r="I510" s="2">
        <f>parameters!$B$5</f>
        <v>1</v>
      </c>
      <c r="J510" s="2">
        <f>(H510-I510)*parameters!B$6</f>
        <v>23</v>
      </c>
      <c r="K510" s="1">
        <f t="shared" si="31"/>
        <v>52.173913043478258</v>
      </c>
    </row>
    <row r="511" spans="1:11" x14ac:dyDescent="0.45">
      <c r="A511" s="2">
        <v>608</v>
      </c>
      <c r="B511" s="2">
        <v>1200</v>
      </c>
      <c r="C511" s="2">
        <v>30</v>
      </c>
      <c r="D511" s="4">
        <f t="shared" si="28"/>
        <v>40</v>
      </c>
      <c r="E511" s="4">
        <f t="shared" si="29"/>
        <v>0.75</v>
      </c>
      <c r="F511" s="2">
        <f>1+ROUNDDOWN((C511-parameters!$B$3-parameters!$B$4)/(parameters!$B$3+parameters!$B$2),0)</f>
        <v>4</v>
      </c>
      <c r="G511" s="2">
        <f>1+ROUNDDOWN((D511-parameters!$B$3-parameters!$B$4)/(parameters!$B$3+parameters!$B$2),0)</f>
        <v>6</v>
      </c>
      <c r="H511" s="2">
        <f t="shared" si="30"/>
        <v>24</v>
      </c>
      <c r="I511" s="2">
        <f>parameters!$B$5</f>
        <v>1</v>
      </c>
      <c r="J511" s="2">
        <f>(H511-I511)*parameters!B$6</f>
        <v>23</v>
      </c>
      <c r="K511" s="1">
        <f t="shared" si="31"/>
        <v>52.173913043478258</v>
      </c>
    </row>
    <row r="512" spans="1:11" x14ac:dyDescent="0.45">
      <c r="A512" s="2">
        <v>609</v>
      </c>
      <c r="B512" s="2">
        <v>1200</v>
      </c>
      <c r="C512" s="2">
        <v>31</v>
      </c>
      <c r="D512" s="4">
        <f t="shared" si="28"/>
        <v>38.70967741935484</v>
      </c>
      <c r="E512" s="4">
        <f t="shared" si="29"/>
        <v>0.80083333333333329</v>
      </c>
      <c r="F512" s="2">
        <f>1+ROUNDDOWN((C512-parameters!$B$3-parameters!$B$4)/(parameters!$B$3+parameters!$B$2),0)</f>
        <v>5</v>
      </c>
      <c r="G512" s="2">
        <f>1+ROUNDDOWN((D512-parameters!$B$3-parameters!$B$4)/(parameters!$B$3+parameters!$B$2),0)</f>
        <v>6</v>
      </c>
      <c r="H512" s="2">
        <f t="shared" si="30"/>
        <v>30</v>
      </c>
      <c r="I512" s="2">
        <f>parameters!$B$5</f>
        <v>1</v>
      </c>
      <c r="J512" s="2">
        <f>(H512-I512)*parameters!B$6</f>
        <v>29</v>
      </c>
      <c r="K512" s="1">
        <f t="shared" si="31"/>
        <v>41.379310344827587</v>
      </c>
    </row>
    <row r="513" spans="1:11" x14ac:dyDescent="0.45">
      <c r="A513" s="2">
        <v>610</v>
      </c>
      <c r="B513" s="2">
        <v>1200</v>
      </c>
      <c r="C513" s="2">
        <v>32</v>
      </c>
      <c r="D513" s="4">
        <f t="shared" si="28"/>
        <v>37.5</v>
      </c>
      <c r="E513" s="4">
        <f t="shared" si="29"/>
        <v>0.85333333333333339</v>
      </c>
      <c r="F513" s="2">
        <f>1+ROUNDDOWN((C513-parameters!$B$3-parameters!$B$4)/(parameters!$B$3+parameters!$B$2),0)</f>
        <v>5</v>
      </c>
      <c r="G513" s="2">
        <f>1+ROUNDDOWN((D513-parameters!$B$3-parameters!$B$4)/(parameters!$B$3+parameters!$B$2),0)</f>
        <v>5</v>
      </c>
      <c r="H513" s="2">
        <f t="shared" si="30"/>
        <v>25</v>
      </c>
      <c r="I513" s="2">
        <f>parameters!$B$5</f>
        <v>1</v>
      </c>
      <c r="J513" s="2">
        <f>(H513-I513)*parameters!B$6</f>
        <v>24</v>
      </c>
      <c r="K513" s="1">
        <f t="shared" si="31"/>
        <v>50</v>
      </c>
    </row>
    <row r="514" spans="1:11" x14ac:dyDescent="0.45">
      <c r="A514" s="2">
        <v>611</v>
      </c>
      <c r="B514" s="2">
        <v>1200</v>
      </c>
      <c r="C514" s="2">
        <v>33</v>
      </c>
      <c r="D514" s="4">
        <f t="shared" ref="D514:D577" si="32">B514/C514</f>
        <v>36.363636363636367</v>
      </c>
      <c r="E514" s="4">
        <f t="shared" ref="E514:E577" si="33">C514/D514</f>
        <v>0.90749999999999997</v>
      </c>
      <c r="F514" s="2">
        <f>1+ROUNDDOWN((C514-parameters!$B$3-parameters!$B$4)/(parameters!$B$3+parameters!$B$2),0)</f>
        <v>5</v>
      </c>
      <c r="G514" s="2">
        <f>1+ROUNDDOWN((D514-parameters!$B$3-parameters!$B$4)/(parameters!$B$3+parameters!$B$2),0)</f>
        <v>5</v>
      </c>
      <c r="H514" s="2">
        <f t="shared" ref="H514:H577" si="34">F514*G514</f>
        <v>25</v>
      </c>
      <c r="I514" s="2">
        <f>parameters!$B$5</f>
        <v>1</v>
      </c>
      <c r="J514" s="2">
        <f>(H514-I514)*parameters!B$6</f>
        <v>24</v>
      </c>
      <c r="K514" s="1">
        <f t="shared" ref="K514:K577" si="35">B514/J514</f>
        <v>50</v>
      </c>
    </row>
    <row r="515" spans="1:11" x14ac:dyDescent="0.45">
      <c r="A515" s="2">
        <v>612</v>
      </c>
      <c r="B515" s="2">
        <v>1200</v>
      </c>
      <c r="C515" s="2">
        <v>34</v>
      </c>
      <c r="D515" s="4">
        <f t="shared" si="32"/>
        <v>35.294117647058826</v>
      </c>
      <c r="E515" s="4">
        <f t="shared" si="33"/>
        <v>0.96333333333333326</v>
      </c>
      <c r="F515" s="2">
        <f>1+ROUNDDOWN((C515-parameters!$B$3-parameters!$B$4)/(parameters!$B$3+parameters!$B$2),0)</f>
        <v>5</v>
      </c>
      <c r="G515" s="2">
        <f>1+ROUNDDOWN((D515-parameters!$B$3-parameters!$B$4)/(parameters!$B$3+parameters!$B$2),0)</f>
        <v>5</v>
      </c>
      <c r="H515" s="2">
        <f t="shared" si="34"/>
        <v>25</v>
      </c>
      <c r="I515" s="2">
        <f>parameters!$B$5</f>
        <v>1</v>
      </c>
      <c r="J515" s="2">
        <f>(H515-I515)*parameters!B$6</f>
        <v>24</v>
      </c>
      <c r="K515" s="1">
        <f t="shared" si="35"/>
        <v>50</v>
      </c>
    </row>
    <row r="516" spans="1:11" x14ac:dyDescent="0.45">
      <c r="A516" s="2">
        <v>613</v>
      </c>
      <c r="B516" s="2">
        <v>1200</v>
      </c>
      <c r="C516" s="2">
        <v>35</v>
      </c>
      <c r="D516" s="4">
        <f t="shared" si="32"/>
        <v>34.285714285714285</v>
      </c>
      <c r="E516" s="4">
        <f t="shared" si="33"/>
        <v>1.0208333333333333</v>
      </c>
      <c r="F516" s="2">
        <f>1+ROUNDDOWN((C516-parameters!$B$3-parameters!$B$4)/(parameters!$B$3+parameters!$B$2),0)</f>
        <v>5</v>
      </c>
      <c r="G516" s="2">
        <f>1+ROUNDDOWN((D516-parameters!$B$3-parameters!$B$4)/(parameters!$B$3+parameters!$B$2),0)</f>
        <v>5</v>
      </c>
      <c r="H516" s="2">
        <f t="shared" si="34"/>
        <v>25</v>
      </c>
      <c r="I516" s="2">
        <f>parameters!$B$5</f>
        <v>1</v>
      </c>
      <c r="J516" s="2">
        <f>(H516-I516)*parameters!B$6</f>
        <v>24</v>
      </c>
      <c r="K516" s="1">
        <f t="shared" si="35"/>
        <v>50</v>
      </c>
    </row>
    <row r="517" spans="1:11" x14ac:dyDescent="0.45">
      <c r="A517" s="2">
        <v>614</v>
      </c>
      <c r="B517" s="2">
        <v>1200</v>
      </c>
      <c r="C517" s="2">
        <v>36</v>
      </c>
      <c r="D517" s="4">
        <f t="shared" si="32"/>
        <v>33.333333333333336</v>
      </c>
      <c r="E517" s="4">
        <f t="shared" si="33"/>
        <v>1.0799999999999998</v>
      </c>
      <c r="F517" s="2">
        <f>1+ROUNDDOWN((C517-parameters!$B$3-parameters!$B$4)/(parameters!$B$3+parameters!$B$2),0)</f>
        <v>5</v>
      </c>
      <c r="G517" s="2">
        <f>1+ROUNDDOWN((D517-parameters!$B$3-parameters!$B$4)/(parameters!$B$3+parameters!$B$2),0)</f>
        <v>5</v>
      </c>
      <c r="H517" s="2">
        <f t="shared" si="34"/>
        <v>25</v>
      </c>
      <c r="I517" s="2">
        <f>parameters!$B$5</f>
        <v>1</v>
      </c>
      <c r="J517" s="2">
        <f>(H517-I517)*parameters!B$6</f>
        <v>24</v>
      </c>
      <c r="K517" s="1">
        <f t="shared" si="35"/>
        <v>50</v>
      </c>
    </row>
    <row r="518" spans="1:11" x14ac:dyDescent="0.45">
      <c r="A518" s="2">
        <v>615</v>
      </c>
      <c r="B518" s="2">
        <v>1200</v>
      </c>
      <c r="C518" s="2">
        <v>37</v>
      </c>
      <c r="D518" s="4">
        <f t="shared" si="32"/>
        <v>32.432432432432435</v>
      </c>
      <c r="E518" s="4">
        <f t="shared" si="33"/>
        <v>1.1408333333333331</v>
      </c>
      <c r="F518" s="2">
        <f>1+ROUNDDOWN((C518-parameters!$B$3-parameters!$B$4)/(parameters!$B$3+parameters!$B$2),0)</f>
        <v>5</v>
      </c>
      <c r="G518" s="2">
        <f>1+ROUNDDOWN((D518-parameters!$B$3-parameters!$B$4)/(parameters!$B$3+parameters!$B$2),0)</f>
        <v>5</v>
      </c>
      <c r="H518" s="2">
        <f t="shared" si="34"/>
        <v>25</v>
      </c>
      <c r="I518" s="2">
        <f>parameters!$B$5</f>
        <v>1</v>
      </c>
      <c r="J518" s="2">
        <f>(H518-I518)*parameters!B$6</f>
        <v>24</v>
      </c>
      <c r="K518" s="1">
        <f t="shared" si="35"/>
        <v>50</v>
      </c>
    </row>
    <row r="519" spans="1:11" x14ac:dyDescent="0.45">
      <c r="A519" s="2">
        <v>616</v>
      </c>
      <c r="B519" s="2">
        <v>1200</v>
      </c>
      <c r="C519" s="2">
        <v>38</v>
      </c>
      <c r="D519" s="4">
        <f t="shared" si="32"/>
        <v>31.578947368421051</v>
      </c>
      <c r="E519" s="4">
        <f t="shared" si="33"/>
        <v>1.2033333333333334</v>
      </c>
      <c r="F519" s="2">
        <f>1+ROUNDDOWN((C519-parameters!$B$3-parameters!$B$4)/(parameters!$B$3+parameters!$B$2),0)</f>
        <v>6</v>
      </c>
      <c r="G519" s="2">
        <f>1+ROUNDDOWN((D519-parameters!$B$3-parameters!$B$4)/(parameters!$B$3+parameters!$B$2),0)</f>
        <v>5</v>
      </c>
      <c r="H519" s="2">
        <f t="shared" si="34"/>
        <v>30</v>
      </c>
      <c r="I519" s="2">
        <f>parameters!$B$5</f>
        <v>1</v>
      </c>
      <c r="J519" s="2">
        <f>(H519-I519)*parameters!B$6</f>
        <v>29</v>
      </c>
      <c r="K519" s="1">
        <f t="shared" si="35"/>
        <v>41.379310344827587</v>
      </c>
    </row>
    <row r="520" spans="1:11" x14ac:dyDescent="0.45">
      <c r="A520" s="2">
        <v>617</v>
      </c>
      <c r="B520" s="2">
        <v>1200</v>
      </c>
      <c r="C520" s="2">
        <v>39</v>
      </c>
      <c r="D520" s="4">
        <f t="shared" si="32"/>
        <v>30.76923076923077</v>
      </c>
      <c r="E520" s="4">
        <f t="shared" si="33"/>
        <v>1.2675000000000001</v>
      </c>
      <c r="F520" s="2">
        <f>1+ROUNDDOWN((C520-parameters!$B$3-parameters!$B$4)/(parameters!$B$3+parameters!$B$2),0)</f>
        <v>6</v>
      </c>
      <c r="G520" s="2">
        <f>1+ROUNDDOWN((D520-parameters!$B$3-parameters!$B$4)/(parameters!$B$3+parameters!$B$2),0)</f>
        <v>4</v>
      </c>
      <c r="H520" s="2">
        <f t="shared" si="34"/>
        <v>24</v>
      </c>
      <c r="I520" s="2">
        <f>parameters!$B$5</f>
        <v>1</v>
      </c>
      <c r="J520" s="2">
        <f>(H520-I520)*parameters!B$6</f>
        <v>23</v>
      </c>
      <c r="K520" s="1">
        <f t="shared" si="35"/>
        <v>52.173913043478258</v>
      </c>
    </row>
    <row r="521" spans="1:11" x14ac:dyDescent="0.45">
      <c r="A521" s="2">
        <v>618</v>
      </c>
      <c r="B521" s="2">
        <v>1200</v>
      </c>
      <c r="C521" s="2">
        <v>40</v>
      </c>
      <c r="D521" s="4">
        <f t="shared" si="32"/>
        <v>30</v>
      </c>
      <c r="E521" s="4">
        <f t="shared" si="33"/>
        <v>1.3333333333333333</v>
      </c>
      <c r="F521" s="2">
        <f>1+ROUNDDOWN((C521-parameters!$B$3-parameters!$B$4)/(parameters!$B$3+parameters!$B$2),0)</f>
        <v>6</v>
      </c>
      <c r="G521" s="2">
        <f>1+ROUNDDOWN((D521-parameters!$B$3-parameters!$B$4)/(parameters!$B$3+parameters!$B$2),0)</f>
        <v>4</v>
      </c>
      <c r="H521" s="2">
        <f t="shared" si="34"/>
        <v>24</v>
      </c>
      <c r="I521" s="2">
        <f>parameters!$B$5</f>
        <v>1</v>
      </c>
      <c r="J521" s="2">
        <f>(H521-I521)*parameters!B$6</f>
        <v>23</v>
      </c>
      <c r="K521" s="1">
        <f t="shared" si="35"/>
        <v>52.173913043478258</v>
      </c>
    </row>
    <row r="522" spans="1:11" x14ac:dyDescent="0.45">
      <c r="A522" s="2">
        <v>619</v>
      </c>
      <c r="B522" s="2">
        <v>1200</v>
      </c>
      <c r="C522" s="2">
        <v>41</v>
      </c>
      <c r="D522" s="4">
        <f t="shared" si="32"/>
        <v>29.26829268292683</v>
      </c>
      <c r="E522" s="4">
        <f t="shared" si="33"/>
        <v>1.4008333333333334</v>
      </c>
      <c r="F522" s="2">
        <f>1+ROUNDDOWN((C522-parameters!$B$3-parameters!$B$4)/(parameters!$B$3+parameters!$B$2),0)</f>
        <v>6</v>
      </c>
      <c r="G522" s="2">
        <f>1+ROUNDDOWN((D522-parameters!$B$3-parameters!$B$4)/(parameters!$B$3+parameters!$B$2),0)</f>
        <v>4</v>
      </c>
      <c r="H522" s="2">
        <f t="shared" si="34"/>
        <v>24</v>
      </c>
      <c r="I522" s="2">
        <f>parameters!$B$5</f>
        <v>1</v>
      </c>
      <c r="J522" s="2">
        <f>(H522-I522)*parameters!B$6</f>
        <v>23</v>
      </c>
      <c r="K522" s="1">
        <f t="shared" si="35"/>
        <v>52.173913043478258</v>
      </c>
    </row>
    <row r="523" spans="1:11" x14ac:dyDescent="0.45">
      <c r="A523" s="2">
        <v>620</v>
      </c>
      <c r="B523" s="2">
        <v>1200</v>
      </c>
      <c r="C523" s="2">
        <v>42</v>
      </c>
      <c r="D523" s="4">
        <f t="shared" si="32"/>
        <v>28.571428571428573</v>
      </c>
      <c r="E523" s="4">
        <f t="shared" si="33"/>
        <v>1.47</v>
      </c>
      <c r="F523" s="2">
        <f>1+ROUNDDOWN((C523-parameters!$B$3-parameters!$B$4)/(parameters!$B$3+parameters!$B$2),0)</f>
        <v>6</v>
      </c>
      <c r="G523" s="2">
        <f>1+ROUNDDOWN((D523-parameters!$B$3-parameters!$B$4)/(parameters!$B$3+parameters!$B$2),0)</f>
        <v>4</v>
      </c>
      <c r="H523" s="2">
        <f t="shared" si="34"/>
        <v>24</v>
      </c>
      <c r="I523" s="2">
        <f>parameters!$B$5</f>
        <v>1</v>
      </c>
      <c r="J523" s="2">
        <f>(H523-I523)*parameters!B$6</f>
        <v>23</v>
      </c>
      <c r="K523" s="1">
        <f t="shared" si="35"/>
        <v>52.173913043478258</v>
      </c>
    </row>
    <row r="524" spans="1:11" x14ac:dyDescent="0.45">
      <c r="A524" s="2">
        <v>621</v>
      </c>
      <c r="B524" s="2">
        <v>1200</v>
      </c>
      <c r="C524" s="2">
        <v>43</v>
      </c>
      <c r="D524" s="4">
        <f t="shared" si="32"/>
        <v>27.906976744186046</v>
      </c>
      <c r="E524" s="4">
        <f t="shared" si="33"/>
        <v>1.5408333333333333</v>
      </c>
      <c r="F524" s="2">
        <f>1+ROUNDDOWN((C524-parameters!$B$3-parameters!$B$4)/(parameters!$B$3+parameters!$B$2),0)</f>
        <v>6</v>
      </c>
      <c r="G524" s="2">
        <f>1+ROUNDDOWN((D524-parameters!$B$3-parameters!$B$4)/(parameters!$B$3+parameters!$B$2),0)</f>
        <v>4</v>
      </c>
      <c r="H524" s="2">
        <f t="shared" si="34"/>
        <v>24</v>
      </c>
      <c r="I524" s="2">
        <f>parameters!$B$5</f>
        <v>1</v>
      </c>
      <c r="J524" s="2">
        <f>(H524-I524)*parameters!B$6</f>
        <v>23</v>
      </c>
      <c r="K524" s="1">
        <f t="shared" si="35"/>
        <v>52.173913043478258</v>
      </c>
    </row>
    <row r="525" spans="1:11" x14ac:dyDescent="0.45">
      <c r="A525" s="2">
        <v>622</v>
      </c>
      <c r="B525" s="2">
        <v>1200</v>
      </c>
      <c r="C525" s="2">
        <v>44</v>
      </c>
      <c r="D525" s="4">
        <f t="shared" si="32"/>
        <v>27.272727272727273</v>
      </c>
      <c r="E525" s="4">
        <f t="shared" si="33"/>
        <v>1.6133333333333333</v>
      </c>
      <c r="F525" s="2">
        <f>1+ROUNDDOWN((C525-parameters!$B$3-parameters!$B$4)/(parameters!$B$3+parameters!$B$2),0)</f>
        <v>6</v>
      </c>
      <c r="G525" s="2">
        <f>1+ROUNDDOWN((D525-parameters!$B$3-parameters!$B$4)/(parameters!$B$3+parameters!$B$2),0)</f>
        <v>4</v>
      </c>
      <c r="H525" s="2">
        <f t="shared" si="34"/>
        <v>24</v>
      </c>
      <c r="I525" s="2">
        <f>parameters!$B$5</f>
        <v>1</v>
      </c>
      <c r="J525" s="2">
        <f>(H525-I525)*parameters!B$6</f>
        <v>23</v>
      </c>
      <c r="K525" s="1">
        <f t="shared" si="35"/>
        <v>52.173913043478258</v>
      </c>
    </row>
    <row r="526" spans="1:11" x14ac:dyDescent="0.45">
      <c r="A526" s="2">
        <v>623</v>
      </c>
      <c r="B526" s="2">
        <v>1200</v>
      </c>
      <c r="C526" s="2">
        <v>45</v>
      </c>
      <c r="D526" s="4">
        <f t="shared" si="32"/>
        <v>26.666666666666668</v>
      </c>
      <c r="E526" s="4">
        <f t="shared" si="33"/>
        <v>1.6875</v>
      </c>
      <c r="F526" s="2">
        <f>1+ROUNDDOWN((C526-parameters!$B$3-parameters!$B$4)/(parameters!$B$3+parameters!$B$2),0)</f>
        <v>7</v>
      </c>
      <c r="G526" s="2">
        <f>1+ROUNDDOWN((D526-parameters!$B$3-parameters!$B$4)/(parameters!$B$3+parameters!$B$2),0)</f>
        <v>4</v>
      </c>
      <c r="H526" s="2">
        <f t="shared" si="34"/>
        <v>28</v>
      </c>
      <c r="I526" s="2">
        <f>parameters!$B$5</f>
        <v>1</v>
      </c>
      <c r="J526" s="2">
        <f>(H526-I526)*parameters!B$6</f>
        <v>27</v>
      </c>
      <c r="K526" s="1">
        <f t="shared" si="35"/>
        <v>44.444444444444443</v>
      </c>
    </row>
    <row r="527" spans="1:11" x14ac:dyDescent="0.45">
      <c r="A527" s="2">
        <v>624</v>
      </c>
      <c r="B527" s="2">
        <v>1200</v>
      </c>
      <c r="C527" s="2">
        <v>46</v>
      </c>
      <c r="D527" s="4">
        <f t="shared" si="32"/>
        <v>26.086956521739129</v>
      </c>
      <c r="E527" s="4">
        <f t="shared" si="33"/>
        <v>1.7633333333333334</v>
      </c>
      <c r="F527" s="2">
        <f>1+ROUNDDOWN((C527-parameters!$B$3-parameters!$B$4)/(parameters!$B$3+parameters!$B$2),0)</f>
        <v>7</v>
      </c>
      <c r="G527" s="2">
        <f>1+ROUNDDOWN((D527-parameters!$B$3-parameters!$B$4)/(parameters!$B$3+parameters!$B$2),0)</f>
        <v>4</v>
      </c>
      <c r="H527" s="2">
        <f t="shared" si="34"/>
        <v>28</v>
      </c>
      <c r="I527" s="2">
        <f>parameters!$B$5</f>
        <v>1</v>
      </c>
      <c r="J527" s="2">
        <f>(H527-I527)*parameters!B$6</f>
        <v>27</v>
      </c>
      <c r="K527" s="1">
        <f t="shared" si="35"/>
        <v>44.444444444444443</v>
      </c>
    </row>
    <row r="528" spans="1:11" x14ac:dyDescent="0.45">
      <c r="A528" s="2">
        <v>625</v>
      </c>
      <c r="B528" s="2">
        <v>1200</v>
      </c>
      <c r="C528" s="2">
        <v>47</v>
      </c>
      <c r="D528" s="4">
        <f t="shared" si="32"/>
        <v>25.531914893617021</v>
      </c>
      <c r="E528" s="4">
        <f t="shared" si="33"/>
        <v>1.8408333333333333</v>
      </c>
      <c r="F528" s="2">
        <f>1+ROUNDDOWN((C528-parameters!$B$3-parameters!$B$4)/(parameters!$B$3+parameters!$B$2),0)</f>
        <v>7</v>
      </c>
      <c r="G528" s="2">
        <f>1+ROUNDDOWN((D528-parameters!$B$3-parameters!$B$4)/(parameters!$B$3+parameters!$B$2),0)</f>
        <v>4</v>
      </c>
      <c r="H528" s="2">
        <f t="shared" si="34"/>
        <v>28</v>
      </c>
      <c r="I528" s="2">
        <f>parameters!$B$5</f>
        <v>1</v>
      </c>
      <c r="J528" s="2">
        <f>(H528-I528)*parameters!B$6</f>
        <v>27</v>
      </c>
      <c r="K528" s="1">
        <f t="shared" si="35"/>
        <v>44.444444444444443</v>
      </c>
    </row>
    <row r="529" spans="1:11" x14ac:dyDescent="0.45">
      <c r="A529" s="2">
        <v>626</v>
      </c>
      <c r="B529" s="2">
        <v>1200</v>
      </c>
      <c r="C529" s="2">
        <v>48</v>
      </c>
      <c r="D529" s="4">
        <f t="shared" si="32"/>
        <v>25</v>
      </c>
      <c r="E529" s="4">
        <f t="shared" si="33"/>
        <v>1.92</v>
      </c>
      <c r="F529" s="2">
        <f>1+ROUNDDOWN((C529-parameters!$B$3-parameters!$B$4)/(parameters!$B$3+parameters!$B$2),0)</f>
        <v>7</v>
      </c>
      <c r="G529" s="2">
        <f>1+ROUNDDOWN((D529-parameters!$B$3-parameters!$B$4)/(parameters!$B$3+parameters!$B$2),0)</f>
        <v>4</v>
      </c>
      <c r="H529" s="2">
        <f t="shared" si="34"/>
        <v>28</v>
      </c>
      <c r="I529" s="2">
        <f>parameters!$B$5</f>
        <v>1</v>
      </c>
      <c r="J529" s="2">
        <f>(H529-I529)*parameters!B$6</f>
        <v>27</v>
      </c>
      <c r="K529" s="1">
        <f t="shared" si="35"/>
        <v>44.444444444444443</v>
      </c>
    </row>
    <row r="530" spans="1:11" x14ac:dyDescent="0.45">
      <c r="A530" s="2">
        <v>627</v>
      </c>
      <c r="B530" s="2">
        <v>1200</v>
      </c>
      <c r="C530" s="2">
        <v>49</v>
      </c>
      <c r="D530" s="4">
        <f t="shared" si="32"/>
        <v>24.489795918367346</v>
      </c>
      <c r="E530" s="4">
        <f t="shared" si="33"/>
        <v>2.0008333333333335</v>
      </c>
      <c r="F530" s="2">
        <f>1+ROUNDDOWN((C530-parameters!$B$3-parameters!$B$4)/(parameters!$B$3+parameters!$B$2),0)</f>
        <v>7</v>
      </c>
      <c r="G530" s="2">
        <f>1+ROUNDDOWN((D530-parameters!$B$3-parameters!$B$4)/(parameters!$B$3+parameters!$B$2),0)</f>
        <v>4</v>
      </c>
      <c r="H530" s="2">
        <f t="shared" si="34"/>
        <v>28</v>
      </c>
      <c r="I530" s="2">
        <f>parameters!$B$5</f>
        <v>1</v>
      </c>
      <c r="J530" s="2">
        <f>(H530-I530)*parameters!B$6</f>
        <v>27</v>
      </c>
      <c r="K530" s="1">
        <f t="shared" si="35"/>
        <v>44.444444444444443</v>
      </c>
    </row>
    <row r="531" spans="1:11" x14ac:dyDescent="0.45">
      <c r="A531" s="2">
        <v>642</v>
      </c>
      <c r="B531" s="2">
        <v>1225</v>
      </c>
      <c r="C531" s="2">
        <v>24</v>
      </c>
      <c r="D531" s="4">
        <f t="shared" si="32"/>
        <v>51.041666666666664</v>
      </c>
      <c r="E531" s="4">
        <f t="shared" si="33"/>
        <v>0.47020408163265309</v>
      </c>
      <c r="F531" s="2">
        <f>1+ROUNDDOWN((C531-parameters!$B$3-parameters!$B$4)/(parameters!$B$3+parameters!$B$2),0)</f>
        <v>4</v>
      </c>
      <c r="G531" s="2">
        <f>1+ROUNDDOWN((D531-parameters!$B$3-parameters!$B$4)/(parameters!$B$3+parameters!$B$2),0)</f>
        <v>7</v>
      </c>
      <c r="H531" s="2">
        <f t="shared" si="34"/>
        <v>28</v>
      </c>
      <c r="I531" s="2">
        <f>parameters!$B$5</f>
        <v>1</v>
      </c>
      <c r="J531" s="2">
        <f>(H531-I531)*parameters!B$6</f>
        <v>27</v>
      </c>
      <c r="K531" s="1">
        <f t="shared" si="35"/>
        <v>45.370370370370374</v>
      </c>
    </row>
    <row r="532" spans="1:11" x14ac:dyDescent="0.45">
      <c r="A532" s="2">
        <v>643</v>
      </c>
      <c r="B532" s="2">
        <v>1225</v>
      </c>
      <c r="C532" s="2">
        <v>25</v>
      </c>
      <c r="D532" s="4">
        <f t="shared" si="32"/>
        <v>49</v>
      </c>
      <c r="E532" s="4">
        <f t="shared" si="33"/>
        <v>0.51020408163265307</v>
      </c>
      <c r="F532" s="2">
        <f>1+ROUNDDOWN((C532-parameters!$B$3-parameters!$B$4)/(parameters!$B$3+parameters!$B$2),0)</f>
        <v>4</v>
      </c>
      <c r="G532" s="2">
        <f>1+ROUNDDOWN((D532-parameters!$B$3-parameters!$B$4)/(parameters!$B$3+parameters!$B$2),0)</f>
        <v>7</v>
      </c>
      <c r="H532" s="2">
        <f t="shared" si="34"/>
        <v>28</v>
      </c>
      <c r="I532" s="2">
        <f>parameters!$B$5</f>
        <v>1</v>
      </c>
      <c r="J532" s="2">
        <f>(H532-I532)*parameters!B$6</f>
        <v>27</v>
      </c>
      <c r="K532" s="1">
        <f t="shared" si="35"/>
        <v>45.370370370370374</v>
      </c>
    </row>
    <row r="533" spans="1:11" x14ac:dyDescent="0.45">
      <c r="A533" s="2">
        <v>644</v>
      </c>
      <c r="B533" s="2">
        <v>1225</v>
      </c>
      <c r="C533" s="2">
        <v>26</v>
      </c>
      <c r="D533" s="4">
        <f t="shared" si="32"/>
        <v>47.115384615384613</v>
      </c>
      <c r="E533" s="4">
        <f t="shared" si="33"/>
        <v>0.55183673469387762</v>
      </c>
      <c r="F533" s="2">
        <f>1+ROUNDDOWN((C533-parameters!$B$3-parameters!$B$4)/(parameters!$B$3+parameters!$B$2),0)</f>
        <v>4</v>
      </c>
      <c r="G533" s="2">
        <f>1+ROUNDDOWN((D533-parameters!$B$3-parameters!$B$4)/(parameters!$B$3+parameters!$B$2),0)</f>
        <v>7</v>
      </c>
      <c r="H533" s="2">
        <f t="shared" si="34"/>
        <v>28</v>
      </c>
      <c r="I533" s="2">
        <f>parameters!$B$5</f>
        <v>1</v>
      </c>
      <c r="J533" s="2">
        <f>(H533-I533)*parameters!B$6</f>
        <v>27</v>
      </c>
      <c r="K533" s="1">
        <f t="shared" si="35"/>
        <v>45.370370370370374</v>
      </c>
    </row>
    <row r="534" spans="1:11" x14ac:dyDescent="0.45">
      <c r="A534" s="2">
        <v>645</v>
      </c>
      <c r="B534" s="2">
        <v>1225</v>
      </c>
      <c r="C534" s="2">
        <v>27</v>
      </c>
      <c r="D534" s="4">
        <f t="shared" si="32"/>
        <v>45.370370370370374</v>
      </c>
      <c r="E534" s="4">
        <f t="shared" si="33"/>
        <v>0.59510204081632645</v>
      </c>
      <c r="F534" s="2">
        <f>1+ROUNDDOWN((C534-parameters!$B$3-parameters!$B$4)/(parameters!$B$3+parameters!$B$2),0)</f>
        <v>4</v>
      </c>
      <c r="G534" s="2">
        <f>1+ROUNDDOWN((D534-parameters!$B$3-parameters!$B$4)/(parameters!$B$3+parameters!$B$2),0)</f>
        <v>7</v>
      </c>
      <c r="H534" s="2">
        <f t="shared" si="34"/>
        <v>28</v>
      </c>
      <c r="I534" s="2">
        <f>parameters!$B$5</f>
        <v>1</v>
      </c>
      <c r="J534" s="2">
        <f>(H534-I534)*parameters!B$6</f>
        <v>27</v>
      </c>
      <c r="K534" s="1">
        <f t="shared" si="35"/>
        <v>45.370370370370374</v>
      </c>
    </row>
    <row r="535" spans="1:11" x14ac:dyDescent="0.45">
      <c r="A535" s="2">
        <v>646</v>
      </c>
      <c r="B535" s="2">
        <v>1225</v>
      </c>
      <c r="C535" s="2">
        <v>28</v>
      </c>
      <c r="D535" s="4">
        <f t="shared" si="32"/>
        <v>43.75</v>
      </c>
      <c r="E535" s="4">
        <f t="shared" si="33"/>
        <v>0.64</v>
      </c>
      <c r="F535" s="2">
        <f>1+ROUNDDOWN((C535-parameters!$B$3-parameters!$B$4)/(parameters!$B$3+parameters!$B$2),0)</f>
        <v>4</v>
      </c>
      <c r="G535" s="2">
        <f>1+ROUNDDOWN((D535-parameters!$B$3-parameters!$B$4)/(parameters!$B$3+parameters!$B$2),0)</f>
        <v>6</v>
      </c>
      <c r="H535" s="2">
        <f t="shared" si="34"/>
        <v>24</v>
      </c>
      <c r="I535" s="2">
        <f>parameters!$B$5</f>
        <v>1</v>
      </c>
      <c r="J535" s="2">
        <f>(H535-I535)*parameters!B$6</f>
        <v>23</v>
      </c>
      <c r="K535" s="1">
        <f t="shared" si="35"/>
        <v>53.260869565217391</v>
      </c>
    </row>
    <row r="536" spans="1:11" x14ac:dyDescent="0.45">
      <c r="A536" s="2">
        <v>647</v>
      </c>
      <c r="B536" s="2">
        <v>1225</v>
      </c>
      <c r="C536" s="2">
        <v>29</v>
      </c>
      <c r="D536" s="4">
        <f t="shared" si="32"/>
        <v>42.241379310344826</v>
      </c>
      <c r="E536" s="4">
        <f t="shared" si="33"/>
        <v>0.68653061224489798</v>
      </c>
      <c r="F536" s="2">
        <f>1+ROUNDDOWN((C536-parameters!$B$3-parameters!$B$4)/(parameters!$B$3+parameters!$B$2),0)</f>
        <v>4</v>
      </c>
      <c r="G536" s="2">
        <f>1+ROUNDDOWN((D536-parameters!$B$3-parameters!$B$4)/(parameters!$B$3+parameters!$B$2),0)</f>
        <v>6</v>
      </c>
      <c r="H536" s="2">
        <f t="shared" si="34"/>
        <v>24</v>
      </c>
      <c r="I536" s="2">
        <f>parameters!$B$5</f>
        <v>1</v>
      </c>
      <c r="J536" s="2">
        <f>(H536-I536)*parameters!B$6</f>
        <v>23</v>
      </c>
      <c r="K536" s="1">
        <f t="shared" si="35"/>
        <v>53.260869565217391</v>
      </c>
    </row>
    <row r="537" spans="1:11" x14ac:dyDescent="0.45">
      <c r="A537" s="2">
        <v>648</v>
      </c>
      <c r="B537" s="2">
        <v>1225</v>
      </c>
      <c r="C537" s="2">
        <v>30</v>
      </c>
      <c r="D537" s="4">
        <f t="shared" si="32"/>
        <v>40.833333333333336</v>
      </c>
      <c r="E537" s="4">
        <f t="shared" si="33"/>
        <v>0.73469387755102034</v>
      </c>
      <c r="F537" s="2">
        <f>1+ROUNDDOWN((C537-parameters!$B$3-parameters!$B$4)/(parameters!$B$3+parameters!$B$2),0)</f>
        <v>4</v>
      </c>
      <c r="G537" s="2">
        <f>1+ROUNDDOWN((D537-parameters!$B$3-parameters!$B$4)/(parameters!$B$3+parameters!$B$2),0)</f>
        <v>6</v>
      </c>
      <c r="H537" s="2">
        <f t="shared" si="34"/>
        <v>24</v>
      </c>
      <c r="I537" s="2">
        <f>parameters!$B$5</f>
        <v>1</v>
      </c>
      <c r="J537" s="2">
        <f>(H537-I537)*parameters!B$6</f>
        <v>23</v>
      </c>
      <c r="K537" s="1">
        <f t="shared" si="35"/>
        <v>53.260869565217391</v>
      </c>
    </row>
    <row r="538" spans="1:11" x14ac:dyDescent="0.45">
      <c r="A538" s="2">
        <v>649</v>
      </c>
      <c r="B538" s="2">
        <v>1225</v>
      </c>
      <c r="C538" s="2">
        <v>31</v>
      </c>
      <c r="D538" s="4">
        <f t="shared" si="32"/>
        <v>39.516129032258064</v>
      </c>
      <c r="E538" s="4">
        <f t="shared" si="33"/>
        <v>0.78448979591836732</v>
      </c>
      <c r="F538" s="2">
        <f>1+ROUNDDOWN((C538-parameters!$B$3-parameters!$B$4)/(parameters!$B$3+parameters!$B$2),0)</f>
        <v>5</v>
      </c>
      <c r="G538" s="2">
        <f>1+ROUNDDOWN((D538-parameters!$B$3-parameters!$B$4)/(parameters!$B$3+parameters!$B$2),0)</f>
        <v>6</v>
      </c>
      <c r="H538" s="2">
        <f t="shared" si="34"/>
        <v>30</v>
      </c>
      <c r="I538" s="2">
        <f>parameters!$B$5</f>
        <v>1</v>
      </c>
      <c r="J538" s="2">
        <f>(H538-I538)*parameters!B$6</f>
        <v>29</v>
      </c>
      <c r="K538" s="1">
        <f t="shared" si="35"/>
        <v>42.241379310344826</v>
      </c>
    </row>
    <row r="539" spans="1:11" x14ac:dyDescent="0.45">
      <c r="A539" s="2">
        <v>650</v>
      </c>
      <c r="B539" s="2">
        <v>1225</v>
      </c>
      <c r="C539" s="2">
        <v>32</v>
      </c>
      <c r="D539" s="4">
        <f t="shared" si="32"/>
        <v>38.28125</v>
      </c>
      <c r="E539" s="4">
        <f t="shared" si="33"/>
        <v>0.83591836734693881</v>
      </c>
      <c r="F539" s="2">
        <f>1+ROUNDDOWN((C539-parameters!$B$3-parameters!$B$4)/(parameters!$B$3+parameters!$B$2),0)</f>
        <v>5</v>
      </c>
      <c r="G539" s="2">
        <f>1+ROUNDDOWN((D539-parameters!$B$3-parameters!$B$4)/(parameters!$B$3+parameters!$B$2),0)</f>
        <v>6</v>
      </c>
      <c r="H539" s="2">
        <f t="shared" si="34"/>
        <v>30</v>
      </c>
      <c r="I539" s="2">
        <f>parameters!$B$5</f>
        <v>1</v>
      </c>
      <c r="J539" s="2">
        <f>(H539-I539)*parameters!B$6</f>
        <v>29</v>
      </c>
      <c r="K539" s="1">
        <f t="shared" si="35"/>
        <v>42.241379310344826</v>
      </c>
    </row>
    <row r="540" spans="1:11" x14ac:dyDescent="0.45">
      <c r="A540" s="2">
        <v>651</v>
      </c>
      <c r="B540" s="2">
        <v>1225</v>
      </c>
      <c r="C540" s="2">
        <v>33</v>
      </c>
      <c r="D540" s="4">
        <f t="shared" si="32"/>
        <v>37.121212121212125</v>
      </c>
      <c r="E540" s="4">
        <f t="shared" si="33"/>
        <v>0.88897959183673458</v>
      </c>
      <c r="F540" s="2">
        <f>1+ROUNDDOWN((C540-parameters!$B$3-parameters!$B$4)/(parameters!$B$3+parameters!$B$2),0)</f>
        <v>5</v>
      </c>
      <c r="G540" s="2">
        <f>1+ROUNDDOWN((D540-parameters!$B$3-parameters!$B$4)/(parameters!$B$3+parameters!$B$2),0)</f>
        <v>5</v>
      </c>
      <c r="H540" s="2">
        <f t="shared" si="34"/>
        <v>25</v>
      </c>
      <c r="I540" s="2">
        <f>parameters!$B$5</f>
        <v>1</v>
      </c>
      <c r="J540" s="2">
        <f>(H540-I540)*parameters!B$6</f>
        <v>24</v>
      </c>
      <c r="K540" s="1">
        <f t="shared" si="35"/>
        <v>51.041666666666664</v>
      </c>
    </row>
    <row r="541" spans="1:11" x14ac:dyDescent="0.45">
      <c r="A541" s="2">
        <v>652</v>
      </c>
      <c r="B541" s="2">
        <v>1225</v>
      </c>
      <c r="C541" s="2">
        <v>34</v>
      </c>
      <c r="D541" s="4">
        <f t="shared" si="32"/>
        <v>36.029411764705884</v>
      </c>
      <c r="E541" s="4">
        <f t="shared" si="33"/>
        <v>0.94367346938775509</v>
      </c>
      <c r="F541" s="2">
        <f>1+ROUNDDOWN((C541-parameters!$B$3-parameters!$B$4)/(parameters!$B$3+parameters!$B$2),0)</f>
        <v>5</v>
      </c>
      <c r="G541" s="2">
        <f>1+ROUNDDOWN((D541-parameters!$B$3-parameters!$B$4)/(parameters!$B$3+parameters!$B$2),0)</f>
        <v>5</v>
      </c>
      <c r="H541" s="2">
        <f t="shared" si="34"/>
        <v>25</v>
      </c>
      <c r="I541" s="2">
        <f>parameters!$B$5</f>
        <v>1</v>
      </c>
      <c r="J541" s="2">
        <f>(H541-I541)*parameters!B$6</f>
        <v>24</v>
      </c>
      <c r="K541" s="1">
        <f t="shared" si="35"/>
        <v>51.041666666666664</v>
      </c>
    </row>
    <row r="542" spans="1:11" x14ac:dyDescent="0.45">
      <c r="A542" s="2">
        <v>653</v>
      </c>
      <c r="B542" s="2">
        <v>1225</v>
      </c>
      <c r="C542" s="2">
        <v>35</v>
      </c>
      <c r="D542" s="4">
        <f t="shared" si="32"/>
        <v>35</v>
      </c>
      <c r="E542" s="4">
        <f t="shared" si="33"/>
        <v>1</v>
      </c>
      <c r="F542" s="2">
        <f>1+ROUNDDOWN((C542-parameters!$B$3-parameters!$B$4)/(parameters!$B$3+parameters!$B$2),0)</f>
        <v>5</v>
      </c>
      <c r="G542" s="2">
        <f>1+ROUNDDOWN((D542-parameters!$B$3-parameters!$B$4)/(parameters!$B$3+parameters!$B$2),0)</f>
        <v>5</v>
      </c>
      <c r="H542" s="2">
        <f t="shared" si="34"/>
        <v>25</v>
      </c>
      <c r="I542" s="2">
        <f>parameters!$B$5</f>
        <v>1</v>
      </c>
      <c r="J542" s="2">
        <f>(H542-I542)*parameters!B$6</f>
        <v>24</v>
      </c>
      <c r="K542" s="1">
        <f t="shared" si="35"/>
        <v>51.041666666666664</v>
      </c>
    </row>
    <row r="543" spans="1:11" x14ac:dyDescent="0.45">
      <c r="A543" s="2">
        <v>654</v>
      </c>
      <c r="B543" s="2">
        <v>1225</v>
      </c>
      <c r="C543" s="2">
        <v>36</v>
      </c>
      <c r="D543" s="4">
        <f t="shared" si="32"/>
        <v>34.027777777777779</v>
      </c>
      <c r="E543" s="4">
        <f t="shared" si="33"/>
        <v>1.0579591836734694</v>
      </c>
      <c r="F543" s="2">
        <f>1+ROUNDDOWN((C543-parameters!$B$3-parameters!$B$4)/(parameters!$B$3+parameters!$B$2),0)</f>
        <v>5</v>
      </c>
      <c r="G543" s="2">
        <f>1+ROUNDDOWN((D543-parameters!$B$3-parameters!$B$4)/(parameters!$B$3+parameters!$B$2),0)</f>
        <v>5</v>
      </c>
      <c r="H543" s="2">
        <f t="shared" si="34"/>
        <v>25</v>
      </c>
      <c r="I543" s="2">
        <f>parameters!$B$5</f>
        <v>1</v>
      </c>
      <c r="J543" s="2">
        <f>(H543-I543)*parameters!B$6</f>
        <v>24</v>
      </c>
      <c r="K543" s="1">
        <f t="shared" si="35"/>
        <v>51.041666666666664</v>
      </c>
    </row>
    <row r="544" spans="1:11" x14ac:dyDescent="0.45">
      <c r="A544" s="2">
        <v>655</v>
      </c>
      <c r="B544" s="2">
        <v>1225</v>
      </c>
      <c r="C544" s="2">
        <v>37</v>
      </c>
      <c r="D544" s="4">
        <f t="shared" si="32"/>
        <v>33.108108108108105</v>
      </c>
      <c r="E544" s="4">
        <f t="shared" si="33"/>
        <v>1.1175510204081633</v>
      </c>
      <c r="F544" s="2">
        <f>1+ROUNDDOWN((C544-parameters!$B$3-parameters!$B$4)/(parameters!$B$3+parameters!$B$2),0)</f>
        <v>5</v>
      </c>
      <c r="G544" s="2">
        <f>1+ROUNDDOWN((D544-parameters!$B$3-parameters!$B$4)/(parameters!$B$3+parameters!$B$2),0)</f>
        <v>5</v>
      </c>
      <c r="H544" s="2">
        <f t="shared" si="34"/>
        <v>25</v>
      </c>
      <c r="I544" s="2">
        <f>parameters!$B$5</f>
        <v>1</v>
      </c>
      <c r="J544" s="2">
        <f>(H544-I544)*parameters!B$6</f>
        <v>24</v>
      </c>
      <c r="K544" s="1">
        <f t="shared" si="35"/>
        <v>51.041666666666664</v>
      </c>
    </row>
    <row r="545" spans="1:11" x14ac:dyDescent="0.45">
      <c r="A545" s="2">
        <v>656</v>
      </c>
      <c r="B545" s="2">
        <v>1225</v>
      </c>
      <c r="C545" s="2">
        <v>38</v>
      </c>
      <c r="D545" s="4">
        <f t="shared" si="32"/>
        <v>32.236842105263158</v>
      </c>
      <c r="E545" s="4">
        <f t="shared" si="33"/>
        <v>1.1787755102040816</v>
      </c>
      <c r="F545" s="2">
        <f>1+ROUNDDOWN((C545-parameters!$B$3-parameters!$B$4)/(parameters!$B$3+parameters!$B$2),0)</f>
        <v>6</v>
      </c>
      <c r="G545" s="2">
        <f>1+ROUNDDOWN((D545-parameters!$B$3-parameters!$B$4)/(parameters!$B$3+parameters!$B$2),0)</f>
        <v>5</v>
      </c>
      <c r="H545" s="2">
        <f t="shared" si="34"/>
        <v>30</v>
      </c>
      <c r="I545" s="2">
        <f>parameters!$B$5</f>
        <v>1</v>
      </c>
      <c r="J545" s="2">
        <f>(H545-I545)*parameters!B$6</f>
        <v>29</v>
      </c>
      <c r="K545" s="1">
        <f t="shared" si="35"/>
        <v>42.241379310344826</v>
      </c>
    </row>
    <row r="546" spans="1:11" x14ac:dyDescent="0.45">
      <c r="A546" s="2">
        <v>657</v>
      </c>
      <c r="B546" s="2">
        <v>1225</v>
      </c>
      <c r="C546" s="2">
        <v>39</v>
      </c>
      <c r="D546" s="4">
        <f t="shared" si="32"/>
        <v>31.410256410256409</v>
      </c>
      <c r="E546" s="4">
        <f t="shared" si="33"/>
        <v>1.2416326530612245</v>
      </c>
      <c r="F546" s="2">
        <f>1+ROUNDDOWN((C546-parameters!$B$3-parameters!$B$4)/(parameters!$B$3+parameters!$B$2),0)</f>
        <v>6</v>
      </c>
      <c r="G546" s="2">
        <f>1+ROUNDDOWN((D546-parameters!$B$3-parameters!$B$4)/(parameters!$B$3+parameters!$B$2),0)</f>
        <v>5</v>
      </c>
      <c r="H546" s="2">
        <f t="shared" si="34"/>
        <v>30</v>
      </c>
      <c r="I546" s="2">
        <f>parameters!$B$5</f>
        <v>1</v>
      </c>
      <c r="J546" s="2">
        <f>(H546-I546)*parameters!B$6</f>
        <v>29</v>
      </c>
      <c r="K546" s="1">
        <f t="shared" si="35"/>
        <v>42.241379310344826</v>
      </c>
    </row>
    <row r="547" spans="1:11" x14ac:dyDescent="0.45">
      <c r="A547" s="2">
        <v>658</v>
      </c>
      <c r="B547" s="2">
        <v>1225</v>
      </c>
      <c r="C547" s="2">
        <v>40</v>
      </c>
      <c r="D547" s="4">
        <f t="shared" si="32"/>
        <v>30.625</v>
      </c>
      <c r="E547" s="4">
        <f t="shared" si="33"/>
        <v>1.3061224489795917</v>
      </c>
      <c r="F547" s="2">
        <f>1+ROUNDDOWN((C547-parameters!$B$3-parameters!$B$4)/(parameters!$B$3+parameters!$B$2),0)</f>
        <v>6</v>
      </c>
      <c r="G547" s="2">
        <f>1+ROUNDDOWN((D547-parameters!$B$3-parameters!$B$4)/(parameters!$B$3+parameters!$B$2),0)</f>
        <v>4</v>
      </c>
      <c r="H547" s="2">
        <f t="shared" si="34"/>
        <v>24</v>
      </c>
      <c r="I547" s="2">
        <f>parameters!$B$5</f>
        <v>1</v>
      </c>
      <c r="J547" s="2">
        <f>(H547-I547)*parameters!B$6</f>
        <v>23</v>
      </c>
      <c r="K547" s="1">
        <f t="shared" si="35"/>
        <v>53.260869565217391</v>
      </c>
    </row>
    <row r="548" spans="1:11" x14ac:dyDescent="0.45">
      <c r="A548" s="2">
        <v>659</v>
      </c>
      <c r="B548" s="2">
        <v>1225</v>
      </c>
      <c r="C548" s="2">
        <v>41</v>
      </c>
      <c r="D548" s="4">
        <f t="shared" si="32"/>
        <v>29.878048780487806</v>
      </c>
      <c r="E548" s="4">
        <f t="shared" si="33"/>
        <v>1.3722448979591837</v>
      </c>
      <c r="F548" s="2">
        <f>1+ROUNDDOWN((C548-parameters!$B$3-parameters!$B$4)/(parameters!$B$3+parameters!$B$2),0)</f>
        <v>6</v>
      </c>
      <c r="G548" s="2">
        <f>1+ROUNDDOWN((D548-parameters!$B$3-parameters!$B$4)/(parameters!$B$3+parameters!$B$2),0)</f>
        <v>4</v>
      </c>
      <c r="H548" s="2">
        <f t="shared" si="34"/>
        <v>24</v>
      </c>
      <c r="I548" s="2">
        <f>parameters!$B$5</f>
        <v>1</v>
      </c>
      <c r="J548" s="2">
        <f>(H548-I548)*parameters!B$6</f>
        <v>23</v>
      </c>
      <c r="K548" s="1">
        <f t="shared" si="35"/>
        <v>53.260869565217391</v>
      </c>
    </row>
    <row r="549" spans="1:11" x14ac:dyDescent="0.45">
      <c r="A549" s="2">
        <v>660</v>
      </c>
      <c r="B549" s="2">
        <v>1225</v>
      </c>
      <c r="C549" s="2">
        <v>42</v>
      </c>
      <c r="D549" s="4">
        <f t="shared" si="32"/>
        <v>29.166666666666668</v>
      </c>
      <c r="E549" s="4">
        <f t="shared" si="33"/>
        <v>1.44</v>
      </c>
      <c r="F549" s="2">
        <f>1+ROUNDDOWN((C549-parameters!$B$3-parameters!$B$4)/(parameters!$B$3+parameters!$B$2),0)</f>
        <v>6</v>
      </c>
      <c r="G549" s="2">
        <f>1+ROUNDDOWN((D549-parameters!$B$3-parameters!$B$4)/(parameters!$B$3+parameters!$B$2),0)</f>
        <v>4</v>
      </c>
      <c r="H549" s="2">
        <f t="shared" si="34"/>
        <v>24</v>
      </c>
      <c r="I549" s="2">
        <f>parameters!$B$5</f>
        <v>1</v>
      </c>
      <c r="J549" s="2">
        <f>(H549-I549)*parameters!B$6</f>
        <v>23</v>
      </c>
      <c r="K549" s="1">
        <f t="shared" si="35"/>
        <v>53.260869565217391</v>
      </c>
    </row>
    <row r="550" spans="1:11" x14ac:dyDescent="0.45">
      <c r="A550" s="2">
        <v>661</v>
      </c>
      <c r="B550" s="2">
        <v>1225</v>
      </c>
      <c r="C550" s="2">
        <v>43</v>
      </c>
      <c r="D550" s="4">
        <f t="shared" si="32"/>
        <v>28.488372093023255</v>
      </c>
      <c r="E550" s="4">
        <f t="shared" si="33"/>
        <v>1.5093877551020409</v>
      </c>
      <c r="F550" s="2">
        <f>1+ROUNDDOWN((C550-parameters!$B$3-parameters!$B$4)/(parameters!$B$3+parameters!$B$2),0)</f>
        <v>6</v>
      </c>
      <c r="G550" s="2">
        <f>1+ROUNDDOWN((D550-parameters!$B$3-parameters!$B$4)/(parameters!$B$3+parameters!$B$2),0)</f>
        <v>4</v>
      </c>
      <c r="H550" s="2">
        <f t="shared" si="34"/>
        <v>24</v>
      </c>
      <c r="I550" s="2">
        <f>parameters!$B$5</f>
        <v>1</v>
      </c>
      <c r="J550" s="2">
        <f>(H550-I550)*parameters!B$6</f>
        <v>23</v>
      </c>
      <c r="K550" s="1">
        <f t="shared" si="35"/>
        <v>53.260869565217391</v>
      </c>
    </row>
    <row r="551" spans="1:11" x14ac:dyDescent="0.45">
      <c r="A551" s="2">
        <v>662</v>
      </c>
      <c r="B551" s="2">
        <v>1225</v>
      </c>
      <c r="C551" s="2">
        <v>44</v>
      </c>
      <c r="D551" s="4">
        <f t="shared" si="32"/>
        <v>27.84090909090909</v>
      </c>
      <c r="E551" s="4">
        <f t="shared" si="33"/>
        <v>1.5804081632653062</v>
      </c>
      <c r="F551" s="2">
        <f>1+ROUNDDOWN((C551-parameters!$B$3-parameters!$B$4)/(parameters!$B$3+parameters!$B$2),0)</f>
        <v>6</v>
      </c>
      <c r="G551" s="2">
        <f>1+ROUNDDOWN((D551-parameters!$B$3-parameters!$B$4)/(parameters!$B$3+parameters!$B$2),0)</f>
        <v>4</v>
      </c>
      <c r="H551" s="2">
        <f t="shared" si="34"/>
        <v>24</v>
      </c>
      <c r="I551" s="2">
        <f>parameters!$B$5</f>
        <v>1</v>
      </c>
      <c r="J551" s="2">
        <f>(H551-I551)*parameters!B$6</f>
        <v>23</v>
      </c>
      <c r="K551" s="1">
        <f t="shared" si="35"/>
        <v>53.260869565217391</v>
      </c>
    </row>
    <row r="552" spans="1:11" x14ac:dyDescent="0.45">
      <c r="A552" s="2">
        <v>663</v>
      </c>
      <c r="B552" s="2">
        <v>1225</v>
      </c>
      <c r="C552" s="2">
        <v>45</v>
      </c>
      <c r="D552" s="4">
        <f t="shared" si="32"/>
        <v>27.222222222222221</v>
      </c>
      <c r="E552" s="4">
        <f t="shared" si="33"/>
        <v>1.653061224489796</v>
      </c>
      <c r="F552" s="2">
        <f>1+ROUNDDOWN((C552-parameters!$B$3-parameters!$B$4)/(parameters!$B$3+parameters!$B$2),0)</f>
        <v>7</v>
      </c>
      <c r="G552" s="2">
        <f>1+ROUNDDOWN((D552-parameters!$B$3-parameters!$B$4)/(parameters!$B$3+parameters!$B$2),0)</f>
        <v>4</v>
      </c>
      <c r="H552" s="2">
        <f t="shared" si="34"/>
        <v>28</v>
      </c>
      <c r="I552" s="2">
        <f>parameters!$B$5</f>
        <v>1</v>
      </c>
      <c r="J552" s="2">
        <f>(H552-I552)*parameters!B$6</f>
        <v>27</v>
      </c>
      <c r="K552" s="1">
        <f t="shared" si="35"/>
        <v>45.370370370370374</v>
      </c>
    </row>
    <row r="553" spans="1:11" x14ac:dyDescent="0.45">
      <c r="A553" s="2">
        <v>664</v>
      </c>
      <c r="B553" s="2">
        <v>1225</v>
      </c>
      <c r="C553" s="2">
        <v>46</v>
      </c>
      <c r="D553" s="4">
        <f t="shared" si="32"/>
        <v>26.630434782608695</v>
      </c>
      <c r="E553" s="4">
        <f t="shared" si="33"/>
        <v>1.7273469387755103</v>
      </c>
      <c r="F553" s="2">
        <f>1+ROUNDDOWN((C553-parameters!$B$3-parameters!$B$4)/(parameters!$B$3+parameters!$B$2),0)</f>
        <v>7</v>
      </c>
      <c r="G553" s="2">
        <f>1+ROUNDDOWN((D553-parameters!$B$3-parameters!$B$4)/(parameters!$B$3+parameters!$B$2),0)</f>
        <v>4</v>
      </c>
      <c r="H553" s="2">
        <f t="shared" si="34"/>
        <v>28</v>
      </c>
      <c r="I553" s="2">
        <f>parameters!$B$5</f>
        <v>1</v>
      </c>
      <c r="J553" s="2">
        <f>(H553-I553)*parameters!B$6</f>
        <v>27</v>
      </c>
      <c r="K553" s="1">
        <f t="shared" si="35"/>
        <v>45.370370370370374</v>
      </c>
    </row>
    <row r="554" spans="1:11" x14ac:dyDescent="0.45">
      <c r="A554" s="2">
        <v>665</v>
      </c>
      <c r="B554" s="2">
        <v>1225</v>
      </c>
      <c r="C554" s="2">
        <v>47</v>
      </c>
      <c r="D554" s="4">
        <f t="shared" si="32"/>
        <v>26.063829787234042</v>
      </c>
      <c r="E554" s="4">
        <f t="shared" si="33"/>
        <v>1.8032653061224491</v>
      </c>
      <c r="F554" s="2">
        <f>1+ROUNDDOWN((C554-parameters!$B$3-parameters!$B$4)/(parameters!$B$3+parameters!$B$2),0)</f>
        <v>7</v>
      </c>
      <c r="G554" s="2">
        <f>1+ROUNDDOWN((D554-parameters!$B$3-parameters!$B$4)/(parameters!$B$3+parameters!$B$2),0)</f>
        <v>4</v>
      </c>
      <c r="H554" s="2">
        <f t="shared" si="34"/>
        <v>28</v>
      </c>
      <c r="I554" s="2">
        <f>parameters!$B$5</f>
        <v>1</v>
      </c>
      <c r="J554" s="2">
        <f>(H554-I554)*parameters!B$6</f>
        <v>27</v>
      </c>
      <c r="K554" s="1">
        <f t="shared" si="35"/>
        <v>45.370370370370374</v>
      </c>
    </row>
    <row r="555" spans="1:11" x14ac:dyDescent="0.45">
      <c r="A555" s="2">
        <v>666</v>
      </c>
      <c r="B555" s="2">
        <v>1225</v>
      </c>
      <c r="C555" s="2">
        <v>48</v>
      </c>
      <c r="D555" s="4">
        <f t="shared" si="32"/>
        <v>25.520833333333332</v>
      </c>
      <c r="E555" s="4">
        <f t="shared" si="33"/>
        <v>1.8808163265306124</v>
      </c>
      <c r="F555" s="2">
        <f>1+ROUNDDOWN((C555-parameters!$B$3-parameters!$B$4)/(parameters!$B$3+parameters!$B$2),0)</f>
        <v>7</v>
      </c>
      <c r="G555" s="2">
        <f>1+ROUNDDOWN((D555-parameters!$B$3-parameters!$B$4)/(parameters!$B$3+parameters!$B$2),0)</f>
        <v>4</v>
      </c>
      <c r="H555" s="2">
        <f t="shared" si="34"/>
        <v>28</v>
      </c>
      <c r="I555" s="2">
        <f>parameters!$B$5</f>
        <v>1</v>
      </c>
      <c r="J555" s="2">
        <f>(H555-I555)*parameters!B$6</f>
        <v>27</v>
      </c>
      <c r="K555" s="1">
        <f t="shared" si="35"/>
        <v>45.370370370370374</v>
      </c>
    </row>
    <row r="556" spans="1:11" x14ac:dyDescent="0.45">
      <c r="A556" s="2">
        <v>667</v>
      </c>
      <c r="B556" s="2">
        <v>1225</v>
      </c>
      <c r="C556" s="2">
        <v>49</v>
      </c>
      <c r="D556" s="4">
        <f t="shared" si="32"/>
        <v>25</v>
      </c>
      <c r="E556" s="4">
        <f t="shared" si="33"/>
        <v>1.96</v>
      </c>
      <c r="F556" s="2">
        <f>1+ROUNDDOWN((C556-parameters!$B$3-parameters!$B$4)/(parameters!$B$3+parameters!$B$2),0)</f>
        <v>7</v>
      </c>
      <c r="G556" s="2">
        <f>1+ROUNDDOWN((D556-parameters!$B$3-parameters!$B$4)/(parameters!$B$3+parameters!$B$2),0)</f>
        <v>4</v>
      </c>
      <c r="H556" s="2">
        <f t="shared" si="34"/>
        <v>28</v>
      </c>
      <c r="I556" s="2">
        <f>parameters!$B$5</f>
        <v>1</v>
      </c>
      <c r="J556" s="2">
        <f>(H556-I556)*parameters!B$6</f>
        <v>27</v>
      </c>
      <c r="K556" s="1">
        <f t="shared" si="35"/>
        <v>45.370370370370374</v>
      </c>
    </row>
    <row r="557" spans="1:11" x14ac:dyDescent="0.45">
      <c r="A557" s="2">
        <v>668</v>
      </c>
      <c r="B557" s="2">
        <v>1225</v>
      </c>
      <c r="C557" s="2">
        <v>50</v>
      </c>
      <c r="D557" s="4">
        <f t="shared" si="32"/>
        <v>24.5</v>
      </c>
      <c r="E557" s="4">
        <f t="shared" si="33"/>
        <v>2.0408163265306123</v>
      </c>
      <c r="F557" s="2">
        <f>1+ROUNDDOWN((C557-parameters!$B$3-parameters!$B$4)/(parameters!$B$3+parameters!$B$2),0)</f>
        <v>7</v>
      </c>
      <c r="G557" s="2">
        <f>1+ROUNDDOWN((D557-parameters!$B$3-parameters!$B$4)/(parameters!$B$3+parameters!$B$2),0)</f>
        <v>4</v>
      </c>
      <c r="H557" s="2">
        <f t="shared" si="34"/>
        <v>28</v>
      </c>
      <c r="I557" s="2">
        <f>parameters!$B$5</f>
        <v>1</v>
      </c>
      <c r="J557" s="2">
        <f>(H557-I557)*parameters!B$6</f>
        <v>27</v>
      </c>
      <c r="K557" s="1">
        <f t="shared" si="35"/>
        <v>45.370370370370374</v>
      </c>
    </row>
    <row r="558" spans="1:11" x14ac:dyDescent="0.45">
      <c r="A558" s="2">
        <v>684</v>
      </c>
      <c r="B558" s="2">
        <v>1250</v>
      </c>
      <c r="C558" s="2">
        <v>24</v>
      </c>
      <c r="D558" s="4">
        <f t="shared" si="32"/>
        <v>52.083333333333336</v>
      </c>
      <c r="E558" s="4">
        <f t="shared" si="33"/>
        <v>0.46079999999999999</v>
      </c>
      <c r="F558" s="2">
        <f>1+ROUNDDOWN((C558-parameters!$B$3-parameters!$B$4)/(parameters!$B$3+parameters!$B$2),0)</f>
        <v>4</v>
      </c>
      <c r="G558" s="2">
        <f>1+ROUNDDOWN((D558-parameters!$B$3-parameters!$B$4)/(parameters!$B$3+parameters!$B$2),0)</f>
        <v>8</v>
      </c>
      <c r="H558" s="2">
        <f t="shared" si="34"/>
        <v>32</v>
      </c>
      <c r="I558" s="2">
        <f>parameters!$B$5</f>
        <v>1</v>
      </c>
      <c r="J558" s="2">
        <f>(H558-I558)*parameters!B$6</f>
        <v>31</v>
      </c>
      <c r="K558" s="1">
        <f t="shared" si="35"/>
        <v>40.322580645161288</v>
      </c>
    </row>
    <row r="559" spans="1:11" x14ac:dyDescent="0.45">
      <c r="A559" s="2">
        <v>685</v>
      </c>
      <c r="B559" s="2">
        <v>1250</v>
      </c>
      <c r="C559" s="2">
        <v>25</v>
      </c>
      <c r="D559" s="4">
        <f t="shared" si="32"/>
        <v>50</v>
      </c>
      <c r="E559" s="4">
        <f t="shared" si="33"/>
        <v>0.5</v>
      </c>
      <c r="F559" s="2">
        <f>1+ROUNDDOWN((C559-parameters!$B$3-parameters!$B$4)/(parameters!$B$3+parameters!$B$2),0)</f>
        <v>4</v>
      </c>
      <c r="G559" s="2">
        <f>1+ROUNDDOWN((D559-parameters!$B$3-parameters!$B$4)/(parameters!$B$3+parameters!$B$2),0)</f>
        <v>7</v>
      </c>
      <c r="H559" s="2">
        <f t="shared" si="34"/>
        <v>28</v>
      </c>
      <c r="I559" s="2">
        <f>parameters!$B$5</f>
        <v>1</v>
      </c>
      <c r="J559" s="2">
        <f>(H559-I559)*parameters!B$6</f>
        <v>27</v>
      </c>
      <c r="K559" s="1">
        <f t="shared" si="35"/>
        <v>46.296296296296298</v>
      </c>
    </row>
    <row r="560" spans="1:11" x14ac:dyDescent="0.45">
      <c r="A560" s="2">
        <v>686</v>
      </c>
      <c r="B560" s="2">
        <v>1250</v>
      </c>
      <c r="C560" s="2">
        <v>26</v>
      </c>
      <c r="D560" s="4">
        <f t="shared" si="32"/>
        <v>48.07692307692308</v>
      </c>
      <c r="E560" s="4">
        <f t="shared" si="33"/>
        <v>0.54079999999999995</v>
      </c>
      <c r="F560" s="2">
        <f>1+ROUNDDOWN((C560-parameters!$B$3-parameters!$B$4)/(parameters!$B$3+parameters!$B$2),0)</f>
        <v>4</v>
      </c>
      <c r="G560" s="2">
        <f>1+ROUNDDOWN((D560-parameters!$B$3-parameters!$B$4)/(parameters!$B$3+parameters!$B$2),0)</f>
        <v>7</v>
      </c>
      <c r="H560" s="2">
        <f t="shared" si="34"/>
        <v>28</v>
      </c>
      <c r="I560" s="2">
        <f>parameters!$B$5</f>
        <v>1</v>
      </c>
      <c r="J560" s="2">
        <f>(H560-I560)*parameters!B$6</f>
        <v>27</v>
      </c>
      <c r="K560" s="1">
        <f t="shared" si="35"/>
        <v>46.296296296296298</v>
      </c>
    </row>
    <row r="561" spans="1:11" x14ac:dyDescent="0.45">
      <c r="A561" s="2">
        <v>687</v>
      </c>
      <c r="B561" s="2">
        <v>1250</v>
      </c>
      <c r="C561" s="2">
        <v>27</v>
      </c>
      <c r="D561" s="4">
        <f t="shared" si="32"/>
        <v>46.296296296296298</v>
      </c>
      <c r="E561" s="4">
        <f t="shared" si="33"/>
        <v>0.58319999999999994</v>
      </c>
      <c r="F561" s="2">
        <f>1+ROUNDDOWN((C561-parameters!$B$3-parameters!$B$4)/(parameters!$B$3+parameters!$B$2),0)</f>
        <v>4</v>
      </c>
      <c r="G561" s="2">
        <f>1+ROUNDDOWN((D561-parameters!$B$3-parameters!$B$4)/(parameters!$B$3+parameters!$B$2),0)</f>
        <v>7</v>
      </c>
      <c r="H561" s="2">
        <f t="shared" si="34"/>
        <v>28</v>
      </c>
      <c r="I561" s="2">
        <f>parameters!$B$5</f>
        <v>1</v>
      </c>
      <c r="J561" s="2">
        <f>(H561-I561)*parameters!B$6</f>
        <v>27</v>
      </c>
      <c r="K561" s="1">
        <f t="shared" si="35"/>
        <v>46.296296296296298</v>
      </c>
    </row>
    <row r="562" spans="1:11" x14ac:dyDescent="0.45">
      <c r="A562" s="2">
        <v>688</v>
      </c>
      <c r="B562" s="2">
        <v>1250</v>
      </c>
      <c r="C562" s="2">
        <v>28</v>
      </c>
      <c r="D562" s="4">
        <f t="shared" si="32"/>
        <v>44.642857142857146</v>
      </c>
      <c r="E562" s="4">
        <f t="shared" si="33"/>
        <v>0.62719999999999998</v>
      </c>
      <c r="F562" s="2">
        <f>1+ROUNDDOWN((C562-parameters!$B$3-parameters!$B$4)/(parameters!$B$3+parameters!$B$2),0)</f>
        <v>4</v>
      </c>
      <c r="G562" s="2">
        <f>1+ROUNDDOWN((D562-parameters!$B$3-parameters!$B$4)/(parameters!$B$3+parameters!$B$2),0)</f>
        <v>6</v>
      </c>
      <c r="H562" s="2">
        <f t="shared" si="34"/>
        <v>24</v>
      </c>
      <c r="I562" s="2">
        <f>parameters!$B$5</f>
        <v>1</v>
      </c>
      <c r="J562" s="2">
        <f>(H562-I562)*parameters!B$6</f>
        <v>23</v>
      </c>
      <c r="K562" s="1">
        <f t="shared" si="35"/>
        <v>54.347826086956523</v>
      </c>
    </row>
    <row r="563" spans="1:11" x14ac:dyDescent="0.45">
      <c r="A563" s="2">
        <v>689</v>
      </c>
      <c r="B563" s="2">
        <v>1250</v>
      </c>
      <c r="C563" s="2">
        <v>29</v>
      </c>
      <c r="D563" s="4">
        <f t="shared" si="32"/>
        <v>43.103448275862071</v>
      </c>
      <c r="E563" s="4">
        <f t="shared" si="33"/>
        <v>0.67279999999999995</v>
      </c>
      <c r="F563" s="2">
        <f>1+ROUNDDOWN((C563-parameters!$B$3-parameters!$B$4)/(parameters!$B$3+parameters!$B$2),0)</f>
        <v>4</v>
      </c>
      <c r="G563" s="2">
        <f>1+ROUNDDOWN((D563-parameters!$B$3-parameters!$B$4)/(parameters!$B$3+parameters!$B$2),0)</f>
        <v>6</v>
      </c>
      <c r="H563" s="2">
        <f t="shared" si="34"/>
        <v>24</v>
      </c>
      <c r="I563" s="2">
        <f>parameters!$B$5</f>
        <v>1</v>
      </c>
      <c r="J563" s="2">
        <f>(H563-I563)*parameters!B$6</f>
        <v>23</v>
      </c>
      <c r="K563" s="1">
        <f t="shared" si="35"/>
        <v>54.347826086956523</v>
      </c>
    </row>
    <row r="564" spans="1:11" x14ac:dyDescent="0.45">
      <c r="A564" s="2">
        <v>690</v>
      </c>
      <c r="B564" s="2">
        <v>1250</v>
      </c>
      <c r="C564" s="2">
        <v>30</v>
      </c>
      <c r="D564" s="4">
        <f t="shared" si="32"/>
        <v>41.666666666666664</v>
      </c>
      <c r="E564" s="4">
        <f t="shared" si="33"/>
        <v>0.72000000000000008</v>
      </c>
      <c r="F564" s="2">
        <f>1+ROUNDDOWN((C564-parameters!$B$3-parameters!$B$4)/(parameters!$B$3+parameters!$B$2),0)</f>
        <v>4</v>
      </c>
      <c r="G564" s="2">
        <f>1+ROUNDDOWN((D564-parameters!$B$3-parameters!$B$4)/(parameters!$B$3+parameters!$B$2),0)</f>
        <v>6</v>
      </c>
      <c r="H564" s="2">
        <f t="shared" si="34"/>
        <v>24</v>
      </c>
      <c r="I564" s="2">
        <f>parameters!$B$5</f>
        <v>1</v>
      </c>
      <c r="J564" s="2">
        <f>(H564-I564)*parameters!B$6</f>
        <v>23</v>
      </c>
      <c r="K564" s="1">
        <f t="shared" si="35"/>
        <v>54.347826086956523</v>
      </c>
    </row>
    <row r="565" spans="1:11" x14ac:dyDescent="0.45">
      <c r="A565" s="2">
        <v>691</v>
      </c>
      <c r="B565" s="2">
        <v>1250</v>
      </c>
      <c r="C565" s="2">
        <v>31</v>
      </c>
      <c r="D565" s="4">
        <f t="shared" si="32"/>
        <v>40.322580645161288</v>
      </c>
      <c r="E565" s="4">
        <f t="shared" si="33"/>
        <v>0.76880000000000004</v>
      </c>
      <c r="F565" s="2">
        <f>1+ROUNDDOWN((C565-parameters!$B$3-parameters!$B$4)/(parameters!$B$3+parameters!$B$2),0)</f>
        <v>5</v>
      </c>
      <c r="G565" s="2">
        <f>1+ROUNDDOWN((D565-parameters!$B$3-parameters!$B$4)/(parameters!$B$3+parameters!$B$2),0)</f>
        <v>6</v>
      </c>
      <c r="H565" s="2">
        <f t="shared" si="34"/>
        <v>30</v>
      </c>
      <c r="I565" s="2">
        <f>parameters!$B$5</f>
        <v>1</v>
      </c>
      <c r="J565" s="2">
        <f>(H565-I565)*parameters!B$6</f>
        <v>29</v>
      </c>
      <c r="K565" s="1">
        <f t="shared" si="35"/>
        <v>43.103448275862071</v>
      </c>
    </row>
    <row r="566" spans="1:11" x14ac:dyDescent="0.45">
      <c r="A566" s="2">
        <v>692</v>
      </c>
      <c r="B566" s="2">
        <v>1250</v>
      </c>
      <c r="C566" s="2">
        <v>32</v>
      </c>
      <c r="D566" s="4">
        <f t="shared" si="32"/>
        <v>39.0625</v>
      </c>
      <c r="E566" s="4">
        <f t="shared" si="33"/>
        <v>0.81920000000000004</v>
      </c>
      <c r="F566" s="2">
        <f>1+ROUNDDOWN((C566-parameters!$B$3-parameters!$B$4)/(parameters!$B$3+parameters!$B$2),0)</f>
        <v>5</v>
      </c>
      <c r="G566" s="2">
        <f>1+ROUNDDOWN((D566-parameters!$B$3-parameters!$B$4)/(parameters!$B$3+parameters!$B$2),0)</f>
        <v>6</v>
      </c>
      <c r="H566" s="2">
        <f t="shared" si="34"/>
        <v>30</v>
      </c>
      <c r="I566" s="2">
        <f>parameters!$B$5</f>
        <v>1</v>
      </c>
      <c r="J566" s="2">
        <f>(H566-I566)*parameters!B$6</f>
        <v>29</v>
      </c>
      <c r="K566" s="1">
        <f t="shared" si="35"/>
        <v>43.103448275862071</v>
      </c>
    </row>
    <row r="567" spans="1:11" x14ac:dyDescent="0.45">
      <c r="A567" s="2">
        <v>693</v>
      </c>
      <c r="B567" s="2">
        <v>1250</v>
      </c>
      <c r="C567" s="2">
        <v>33</v>
      </c>
      <c r="D567" s="4">
        <f t="shared" si="32"/>
        <v>37.878787878787875</v>
      </c>
      <c r="E567" s="4">
        <f t="shared" si="33"/>
        <v>0.87120000000000009</v>
      </c>
      <c r="F567" s="2">
        <f>1+ROUNDDOWN((C567-parameters!$B$3-parameters!$B$4)/(parameters!$B$3+parameters!$B$2),0)</f>
        <v>5</v>
      </c>
      <c r="G567" s="2">
        <f>1+ROUNDDOWN((D567-parameters!$B$3-parameters!$B$4)/(parameters!$B$3+parameters!$B$2),0)</f>
        <v>5</v>
      </c>
      <c r="H567" s="2">
        <f t="shared" si="34"/>
        <v>25</v>
      </c>
      <c r="I567" s="2">
        <f>parameters!$B$5</f>
        <v>1</v>
      </c>
      <c r="J567" s="2">
        <f>(H567-I567)*parameters!B$6</f>
        <v>24</v>
      </c>
      <c r="K567" s="1">
        <f t="shared" si="35"/>
        <v>52.083333333333336</v>
      </c>
    </row>
    <row r="568" spans="1:11" x14ac:dyDescent="0.45">
      <c r="A568" s="2">
        <v>694</v>
      </c>
      <c r="B568" s="2">
        <v>1250</v>
      </c>
      <c r="C568" s="2">
        <v>34</v>
      </c>
      <c r="D568" s="4">
        <f t="shared" si="32"/>
        <v>36.764705882352942</v>
      </c>
      <c r="E568" s="4">
        <f t="shared" si="33"/>
        <v>0.92479999999999996</v>
      </c>
      <c r="F568" s="2">
        <f>1+ROUNDDOWN((C568-parameters!$B$3-parameters!$B$4)/(parameters!$B$3+parameters!$B$2),0)</f>
        <v>5</v>
      </c>
      <c r="G568" s="2">
        <f>1+ROUNDDOWN((D568-parameters!$B$3-parameters!$B$4)/(parameters!$B$3+parameters!$B$2),0)</f>
        <v>5</v>
      </c>
      <c r="H568" s="2">
        <f t="shared" si="34"/>
        <v>25</v>
      </c>
      <c r="I568" s="2">
        <f>parameters!$B$5</f>
        <v>1</v>
      </c>
      <c r="J568" s="2">
        <f>(H568-I568)*parameters!B$6</f>
        <v>24</v>
      </c>
      <c r="K568" s="1">
        <f t="shared" si="35"/>
        <v>52.083333333333336</v>
      </c>
    </row>
    <row r="569" spans="1:11" x14ac:dyDescent="0.45">
      <c r="A569" s="2">
        <v>695</v>
      </c>
      <c r="B569" s="2">
        <v>1250</v>
      </c>
      <c r="C569" s="2">
        <v>35</v>
      </c>
      <c r="D569" s="4">
        <f t="shared" si="32"/>
        <v>35.714285714285715</v>
      </c>
      <c r="E569" s="4">
        <f t="shared" si="33"/>
        <v>0.98</v>
      </c>
      <c r="F569" s="2">
        <f>1+ROUNDDOWN((C569-parameters!$B$3-parameters!$B$4)/(parameters!$B$3+parameters!$B$2),0)</f>
        <v>5</v>
      </c>
      <c r="G569" s="2">
        <f>1+ROUNDDOWN((D569-parameters!$B$3-parameters!$B$4)/(parameters!$B$3+parameters!$B$2),0)</f>
        <v>5</v>
      </c>
      <c r="H569" s="2">
        <f t="shared" si="34"/>
        <v>25</v>
      </c>
      <c r="I569" s="2">
        <f>parameters!$B$5</f>
        <v>1</v>
      </c>
      <c r="J569" s="2">
        <f>(H569-I569)*parameters!B$6</f>
        <v>24</v>
      </c>
      <c r="K569" s="1">
        <f t="shared" si="35"/>
        <v>52.083333333333336</v>
      </c>
    </row>
    <row r="570" spans="1:11" x14ac:dyDescent="0.45">
      <c r="A570" s="2">
        <v>696</v>
      </c>
      <c r="B570" s="2">
        <v>1250</v>
      </c>
      <c r="C570" s="2">
        <v>36</v>
      </c>
      <c r="D570" s="4">
        <f t="shared" si="32"/>
        <v>34.722222222222221</v>
      </c>
      <c r="E570" s="4">
        <f t="shared" si="33"/>
        <v>1.0367999999999999</v>
      </c>
      <c r="F570" s="2">
        <f>1+ROUNDDOWN((C570-parameters!$B$3-parameters!$B$4)/(parameters!$B$3+parameters!$B$2),0)</f>
        <v>5</v>
      </c>
      <c r="G570" s="2">
        <f>1+ROUNDDOWN((D570-parameters!$B$3-parameters!$B$4)/(parameters!$B$3+parameters!$B$2),0)</f>
        <v>5</v>
      </c>
      <c r="H570" s="2">
        <f t="shared" si="34"/>
        <v>25</v>
      </c>
      <c r="I570" s="2">
        <f>parameters!$B$5</f>
        <v>1</v>
      </c>
      <c r="J570" s="2">
        <f>(H570-I570)*parameters!B$6</f>
        <v>24</v>
      </c>
      <c r="K570" s="1">
        <f t="shared" si="35"/>
        <v>52.083333333333336</v>
      </c>
    </row>
    <row r="571" spans="1:11" x14ac:dyDescent="0.45">
      <c r="A571" s="2">
        <v>697</v>
      </c>
      <c r="B571" s="2">
        <v>1250</v>
      </c>
      <c r="C571" s="2">
        <v>37</v>
      </c>
      <c r="D571" s="4">
        <f t="shared" si="32"/>
        <v>33.783783783783782</v>
      </c>
      <c r="E571" s="4">
        <f t="shared" si="33"/>
        <v>1.0952</v>
      </c>
      <c r="F571" s="2">
        <f>1+ROUNDDOWN((C571-parameters!$B$3-parameters!$B$4)/(parameters!$B$3+parameters!$B$2),0)</f>
        <v>5</v>
      </c>
      <c r="G571" s="2">
        <f>1+ROUNDDOWN((D571-parameters!$B$3-parameters!$B$4)/(parameters!$B$3+parameters!$B$2),0)</f>
        <v>5</v>
      </c>
      <c r="H571" s="2">
        <f t="shared" si="34"/>
        <v>25</v>
      </c>
      <c r="I571" s="2">
        <f>parameters!$B$5</f>
        <v>1</v>
      </c>
      <c r="J571" s="2">
        <f>(H571-I571)*parameters!B$6</f>
        <v>24</v>
      </c>
      <c r="K571" s="1">
        <f t="shared" si="35"/>
        <v>52.083333333333336</v>
      </c>
    </row>
    <row r="572" spans="1:11" x14ac:dyDescent="0.45">
      <c r="A572" s="2">
        <v>698</v>
      </c>
      <c r="B572" s="2">
        <v>1250</v>
      </c>
      <c r="C572" s="2">
        <v>38</v>
      </c>
      <c r="D572" s="4">
        <f t="shared" si="32"/>
        <v>32.89473684210526</v>
      </c>
      <c r="E572" s="4">
        <f t="shared" si="33"/>
        <v>1.1552</v>
      </c>
      <c r="F572" s="2">
        <f>1+ROUNDDOWN((C572-parameters!$B$3-parameters!$B$4)/(parameters!$B$3+parameters!$B$2),0)</f>
        <v>6</v>
      </c>
      <c r="G572" s="2">
        <f>1+ROUNDDOWN((D572-parameters!$B$3-parameters!$B$4)/(parameters!$B$3+parameters!$B$2),0)</f>
        <v>5</v>
      </c>
      <c r="H572" s="2">
        <f t="shared" si="34"/>
        <v>30</v>
      </c>
      <c r="I572" s="2">
        <f>parameters!$B$5</f>
        <v>1</v>
      </c>
      <c r="J572" s="2">
        <f>(H572-I572)*parameters!B$6</f>
        <v>29</v>
      </c>
      <c r="K572" s="1">
        <f t="shared" si="35"/>
        <v>43.103448275862071</v>
      </c>
    </row>
    <row r="573" spans="1:11" x14ac:dyDescent="0.45">
      <c r="A573" s="2">
        <v>699</v>
      </c>
      <c r="B573" s="2">
        <v>1250</v>
      </c>
      <c r="C573" s="2">
        <v>39</v>
      </c>
      <c r="D573" s="4">
        <f t="shared" si="32"/>
        <v>32.051282051282051</v>
      </c>
      <c r="E573" s="4">
        <f t="shared" si="33"/>
        <v>1.2168000000000001</v>
      </c>
      <c r="F573" s="2">
        <f>1+ROUNDDOWN((C573-parameters!$B$3-parameters!$B$4)/(parameters!$B$3+parameters!$B$2),0)</f>
        <v>6</v>
      </c>
      <c r="G573" s="2">
        <f>1+ROUNDDOWN((D573-parameters!$B$3-parameters!$B$4)/(parameters!$B$3+parameters!$B$2),0)</f>
        <v>5</v>
      </c>
      <c r="H573" s="2">
        <f t="shared" si="34"/>
        <v>30</v>
      </c>
      <c r="I573" s="2">
        <f>parameters!$B$5</f>
        <v>1</v>
      </c>
      <c r="J573" s="2">
        <f>(H573-I573)*parameters!B$6</f>
        <v>29</v>
      </c>
      <c r="K573" s="1">
        <f t="shared" si="35"/>
        <v>43.103448275862071</v>
      </c>
    </row>
    <row r="574" spans="1:11" x14ac:dyDescent="0.45">
      <c r="A574" s="2">
        <v>700</v>
      </c>
      <c r="B574" s="2">
        <v>1250</v>
      </c>
      <c r="C574" s="2">
        <v>40</v>
      </c>
      <c r="D574" s="4">
        <f t="shared" si="32"/>
        <v>31.25</v>
      </c>
      <c r="E574" s="4">
        <f t="shared" si="33"/>
        <v>1.28</v>
      </c>
      <c r="F574" s="2">
        <f>1+ROUNDDOWN((C574-parameters!$B$3-parameters!$B$4)/(parameters!$B$3+parameters!$B$2),0)</f>
        <v>6</v>
      </c>
      <c r="G574" s="2">
        <f>1+ROUNDDOWN((D574-parameters!$B$3-parameters!$B$4)/(parameters!$B$3+parameters!$B$2),0)</f>
        <v>5</v>
      </c>
      <c r="H574" s="2">
        <f t="shared" si="34"/>
        <v>30</v>
      </c>
      <c r="I574" s="2">
        <f>parameters!$B$5</f>
        <v>1</v>
      </c>
      <c r="J574" s="2">
        <f>(H574-I574)*parameters!B$6</f>
        <v>29</v>
      </c>
      <c r="K574" s="1">
        <f t="shared" si="35"/>
        <v>43.103448275862071</v>
      </c>
    </row>
    <row r="575" spans="1:11" x14ac:dyDescent="0.45">
      <c r="A575" s="2">
        <v>701</v>
      </c>
      <c r="B575" s="2">
        <v>1250</v>
      </c>
      <c r="C575" s="2">
        <v>41</v>
      </c>
      <c r="D575" s="4">
        <f t="shared" si="32"/>
        <v>30.487804878048781</v>
      </c>
      <c r="E575" s="4">
        <f t="shared" si="33"/>
        <v>1.3448</v>
      </c>
      <c r="F575" s="2">
        <f>1+ROUNDDOWN((C575-parameters!$B$3-parameters!$B$4)/(parameters!$B$3+parameters!$B$2),0)</f>
        <v>6</v>
      </c>
      <c r="G575" s="2">
        <f>1+ROUNDDOWN((D575-parameters!$B$3-parameters!$B$4)/(parameters!$B$3+parameters!$B$2),0)</f>
        <v>4</v>
      </c>
      <c r="H575" s="2">
        <f t="shared" si="34"/>
        <v>24</v>
      </c>
      <c r="I575" s="2">
        <f>parameters!$B$5</f>
        <v>1</v>
      </c>
      <c r="J575" s="2">
        <f>(H575-I575)*parameters!B$6</f>
        <v>23</v>
      </c>
      <c r="K575" s="1">
        <f t="shared" si="35"/>
        <v>54.347826086956523</v>
      </c>
    </row>
    <row r="576" spans="1:11" x14ac:dyDescent="0.45">
      <c r="A576" s="2">
        <v>702</v>
      </c>
      <c r="B576" s="2">
        <v>1250</v>
      </c>
      <c r="C576" s="2">
        <v>42</v>
      </c>
      <c r="D576" s="4">
        <f t="shared" si="32"/>
        <v>29.761904761904763</v>
      </c>
      <c r="E576" s="4">
        <f t="shared" si="33"/>
        <v>1.4112</v>
      </c>
      <c r="F576" s="2">
        <f>1+ROUNDDOWN((C576-parameters!$B$3-parameters!$B$4)/(parameters!$B$3+parameters!$B$2),0)</f>
        <v>6</v>
      </c>
      <c r="G576" s="2">
        <f>1+ROUNDDOWN((D576-parameters!$B$3-parameters!$B$4)/(parameters!$B$3+parameters!$B$2),0)</f>
        <v>4</v>
      </c>
      <c r="H576" s="2">
        <f t="shared" si="34"/>
        <v>24</v>
      </c>
      <c r="I576" s="2">
        <f>parameters!$B$5</f>
        <v>1</v>
      </c>
      <c r="J576" s="2">
        <f>(H576-I576)*parameters!B$6</f>
        <v>23</v>
      </c>
      <c r="K576" s="1">
        <f t="shared" si="35"/>
        <v>54.347826086956523</v>
      </c>
    </row>
    <row r="577" spans="1:11" x14ac:dyDescent="0.45">
      <c r="A577" s="2">
        <v>703</v>
      </c>
      <c r="B577" s="2">
        <v>1250</v>
      </c>
      <c r="C577" s="2">
        <v>43</v>
      </c>
      <c r="D577" s="4">
        <f t="shared" si="32"/>
        <v>29.069767441860463</v>
      </c>
      <c r="E577" s="4">
        <f t="shared" si="33"/>
        <v>1.4792000000000001</v>
      </c>
      <c r="F577" s="2">
        <f>1+ROUNDDOWN((C577-parameters!$B$3-parameters!$B$4)/(parameters!$B$3+parameters!$B$2),0)</f>
        <v>6</v>
      </c>
      <c r="G577" s="2">
        <f>1+ROUNDDOWN((D577-parameters!$B$3-parameters!$B$4)/(parameters!$B$3+parameters!$B$2),0)</f>
        <v>4</v>
      </c>
      <c r="H577" s="2">
        <f t="shared" si="34"/>
        <v>24</v>
      </c>
      <c r="I577" s="2">
        <f>parameters!$B$5</f>
        <v>1</v>
      </c>
      <c r="J577" s="2">
        <f>(H577-I577)*parameters!B$6</f>
        <v>23</v>
      </c>
      <c r="K577" s="1">
        <f t="shared" si="35"/>
        <v>54.347826086956523</v>
      </c>
    </row>
    <row r="578" spans="1:11" x14ac:dyDescent="0.45">
      <c r="A578" s="2">
        <v>704</v>
      </c>
      <c r="B578" s="2">
        <v>1250</v>
      </c>
      <c r="C578" s="2">
        <v>44</v>
      </c>
      <c r="D578" s="4">
        <f t="shared" ref="D578:D641" si="36">B578/C578</f>
        <v>28.40909090909091</v>
      </c>
      <c r="E578" s="4">
        <f t="shared" ref="E578:E641" si="37">C578/D578</f>
        <v>1.5488</v>
      </c>
      <c r="F578" s="2">
        <f>1+ROUNDDOWN((C578-parameters!$B$3-parameters!$B$4)/(parameters!$B$3+parameters!$B$2),0)</f>
        <v>6</v>
      </c>
      <c r="G578" s="2">
        <f>1+ROUNDDOWN((D578-parameters!$B$3-parameters!$B$4)/(parameters!$B$3+parameters!$B$2),0)</f>
        <v>4</v>
      </c>
      <c r="H578" s="2">
        <f t="shared" ref="H578:H641" si="38">F578*G578</f>
        <v>24</v>
      </c>
      <c r="I578" s="2">
        <f>parameters!$B$5</f>
        <v>1</v>
      </c>
      <c r="J578" s="2">
        <f>(H578-I578)*parameters!B$6</f>
        <v>23</v>
      </c>
      <c r="K578" s="1">
        <f t="shared" ref="K578:K641" si="39">B578/J578</f>
        <v>54.347826086956523</v>
      </c>
    </row>
    <row r="579" spans="1:11" x14ac:dyDescent="0.45">
      <c r="A579" s="2">
        <v>705</v>
      </c>
      <c r="B579" s="2">
        <v>1250</v>
      </c>
      <c r="C579" s="2">
        <v>45</v>
      </c>
      <c r="D579" s="4">
        <f t="shared" si="36"/>
        <v>27.777777777777779</v>
      </c>
      <c r="E579" s="4">
        <f t="shared" si="37"/>
        <v>1.6199999999999999</v>
      </c>
      <c r="F579" s="2">
        <f>1+ROUNDDOWN((C579-parameters!$B$3-parameters!$B$4)/(parameters!$B$3+parameters!$B$2),0)</f>
        <v>7</v>
      </c>
      <c r="G579" s="2">
        <f>1+ROUNDDOWN((D579-parameters!$B$3-parameters!$B$4)/(parameters!$B$3+parameters!$B$2),0)</f>
        <v>4</v>
      </c>
      <c r="H579" s="2">
        <f t="shared" si="38"/>
        <v>28</v>
      </c>
      <c r="I579" s="2">
        <f>parameters!$B$5</f>
        <v>1</v>
      </c>
      <c r="J579" s="2">
        <f>(H579-I579)*parameters!B$6</f>
        <v>27</v>
      </c>
      <c r="K579" s="1">
        <f t="shared" si="39"/>
        <v>46.296296296296298</v>
      </c>
    </row>
    <row r="580" spans="1:11" x14ac:dyDescent="0.45">
      <c r="A580" s="2">
        <v>706</v>
      </c>
      <c r="B580" s="2">
        <v>1250</v>
      </c>
      <c r="C580" s="2">
        <v>46</v>
      </c>
      <c r="D580" s="4">
        <f t="shared" si="36"/>
        <v>27.173913043478262</v>
      </c>
      <c r="E580" s="4">
        <f t="shared" si="37"/>
        <v>1.6927999999999999</v>
      </c>
      <c r="F580" s="2">
        <f>1+ROUNDDOWN((C580-parameters!$B$3-parameters!$B$4)/(parameters!$B$3+parameters!$B$2),0)</f>
        <v>7</v>
      </c>
      <c r="G580" s="2">
        <f>1+ROUNDDOWN((D580-parameters!$B$3-parameters!$B$4)/(parameters!$B$3+parameters!$B$2),0)</f>
        <v>4</v>
      </c>
      <c r="H580" s="2">
        <f t="shared" si="38"/>
        <v>28</v>
      </c>
      <c r="I580" s="2">
        <f>parameters!$B$5</f>
        <v>1</v>
      </c>
      <c r="J580" s="2">
        <f>(H580-I580)*parameters!B$6</f>
        <v>27</v>
      </c>
      <c r="K580" s="1">
        <f t="shared" si="39"/>
        <v>46.296296296296298</v>
      </c>
    </row>
    <row r="581" spans="1:11" x14ac:dyDescent="0.45">
      <c r="A581" s="2">
        <v>707</v>
      </c>
      <c r="B581" s="2">
        <v>1250</v>
      </c>
      <c r="C581" s="2">
        <v>47</v>
      </c>
      <c r="D581" s="4">
        <f t="shared" si="36"/>
        <v>26.595744680851062</v>
      </c>
      <c r="E581" s="4">
        <f t="shared" si="37"/>
        <v>1.7672000000000001</v>
      </c>
      <c r="F581" s="2">
        <f>1+ROUNDDOWN((C581-parameters!$B$3-parameters!$B$4)/(parameters!$B$3+parameters!$B$2),0)</f>
        <v>7</v>
      </c>
      <c r="G581" s="2">
        <f>1+ROUNDDOWN((D581-parameters!$B$3-parameters!$B$4)/(parameters!$B$3+parameters!$B$2),0)</f>
        <v>4</v>
      </c>
      <c r="H581" s="2">
        <f t="shared" si="38"/>
        <v>28</v>
      </c>
      <c r="I581" s="2">
        <f>parameters!$B$5</f>
        <v>1</v>
      </c>
      <c r="J581" s="2">
        <f>(H581-I581)*parameters!B$6</f>
        <v>27</v>
      </c>
      <c r="K581" s="1">
        <f t="shared" si="39"/>
        <v>46.296296296296298</v>
      </c>
    </row>
    <row r="582" spans="1:11" x14ac:dyDescent="0.45">
      <c r="A582" s="2">
        <v>708</v>
      </c>
      <c r="B582" s="2">
        <v>1250</v>
      </c>
      <c r="C582" s="2">
        <v>48</v>
      </c>
      <c r="D582" s="4">
        <f t="shared" si="36"/>
        <v>26.041666666666668</v>
      </c>
      <c r="E582" s="4">
        <f t="shared" si="37"/>
        <v>1.8431999999999999</v>
      </c>
      <c r="F582" s="2">
        <f>1+ROUNDDOWN((C582-parameters!$B$3-parameters!$B$4)/(parameters!$B$3+parameters!$B$2),0)</f>
        <v>7</v>
      </c>
      <c r="G582" s="2">
        <f>1+ROUNDDOWN((D582-parameters!$B$3-parameters!$B$4)/(parameters!$B$3+parameters!$B$2),0)</f>
        <v>4</v>
      </c>
      <c r="H582" s="2">
        <f t="shared" si="38"/>
        <v>28</v>
      </c>
      <c r="I582" s="2">
        <f>parameters!$B$5</f>
        <v>1</v>
      </c>
      <c r="J582" s="2">
        <f>(H582-I582)*parameters!B$6</f>
        <v>27</v>
      </c>
      <c r="K582" s="1">
        <f t="shared" si="39"/>
        <v>46.296296296296298</v>
      </c>
    </row>
    <row r="583" spans="1:11" x14ac:dyDescent="0.45">
      <c r="A583" s="2">
        <v>709</v>
      </c>
      <c r="B583" s="2">
        <v>1250</v>
      </c>
      <c r="C583" s="2">
        <v>49</v>
      </c>
      <c r="D583" s="4">
        <f t="shared" si="36"/>
        <v>25.510204081632654</v>
      </c>
      <c r="E583" s="4">
        <f t="shared" si="37"/>
        <v>1.9207999999999998</v>
      </c>
      <c r="F583" s="2">
        <f>1+ROUNDDOWN((C583-parameters!$B$3-parameters!$B$4)/(parameters!$B$3+parameters!$B$2),0)</f>
        <v>7</v>
      </c>
      <c r="G583" s="2">
        <f>1+ROUNDDOWN((D583-parameters!$B$3-parameters!$B$4)/(parameters!$B$3+parameters!$B$2),0)</f>
        <v>4</v>
      </c>
      <c r="H583" s="2">
        <f t="shared" si="38"/>
        <v>28</v>
      </c>
      <c r="I583" s="2">
        <f>parameters!$B$5</f>
        <v>1</v>
      </c>
      <c r="J583" s="2">
        <f>(H583-I583)*parameters!B$6</f>
        <v>27</v>
      </c>
      <c r="K583" s="1">
        <f t="shared" si="39"/>
        <v>46.296296296296298</v>
      </c>
    </row>
    <row r="584" spans="1:11" x14ac:dyDescent="0.45">
      <c r="A584" s="2">
        <v>710</v>
      </c>
      <c r="B584" s="2">
        <v>1250</v>
      </c>
      <c r="C584" s="2">
        <v>50</v>
      </c>
      <c r="D584" s="4">
        <f t="shared" si="36"/>
        <v>25</v>
      </c>
      <c r="E584" s="4">
        <f t="shared" si="37"/>
        <v>2</v>
      </c>
      <c r="F584" s="2">
        <f>1+ROUNDDOWN((C584-parameters!$B$3-parameters!$B$4)/(parameters!$B$3+parameters!$B$2),0)</f>
        <v>7</v>
      </c>
      <c r="G584" s="2">
        <f>1+ROUNDDOWN((D584-parameters!$B$3-parameters!$B$4)/(parameters!$B$3+parameters!$B$2),0)</f>
        <v>4</v>
      </c>
      <c r="H584" s="2">
        <f t="shared" si="38"/>
        <v>28</v>
      </c>
      <c r="I584" s="2">
        <f>parameters!$B$5</f>
        <v>1</v>
      </c>
      <c r="J584" s="2">
        <f>(H584-I584)*parameters!B$6</f>
        <v>27</v>
      </c>
      <c r="K584" s="1">
        <f t="shared" si="39"/>
        <v>46.296296296296298</v>
      </c>
    </row>
    <row r="585" spans="1:11" x14ac:dyDescent="0.45">
      <c r="A585" s="2">
        <v>727</v>
      </c>
      <c r="B585" s="2">
        <v>1275</v>
      </c>
      <c r="C585" s="2">
        <v>24</v>
      </c>
      <c r="D585" s="4">
        <f t="shared" si="36"/>
        <v>53.125</v>
      </c>
      <c r="E585" s="4">
        <f t="shared" si="37"/>
        <v>0.45176470588235296</v>
      </c>
      <c r="F585" s="2">
        <f>1+ROUNDDOWN((C585-parameters!$B$3-parameters!$B$4)/(parameters!$B$3+parameters!$B$2),0)</f>
        <v>4</v>
      </c>
      <c r="G585" s="2">
        <f>1+ROUNDDOWN((D585-parameters!$B$3-parameters!$B$4)/(parameters!$B$3+parameters!$B$2),0)</f>
        <v>8</v>
      </c>
      <c r="H585" s="2">
        <f t="shared" si="38"/>
        <v>32</v>
      </c>
      <c r="I585" s="2">
        <f>parameters!$B$5</f>
        <v>1</v>
      </c>
      <c r="J585" s="2">
        <f>(H585-I585)*parameters!B$6</f>
        <v>31</v>
      </c>
      <c r="K585" s="1">
        <f t="shared" si="39"/>
        <v>41.12903225806452</v>
      </c>
    </row>
    <row r="586" spans="1:11" x14ac:dyDescent="0.45">
      <c r="A586" s="2">
        <v>728</v>
      </c>
      <c r="B586" s="2">
        <v>1275</v>
      </c>
      <c r="C586" s="2">
        <v>25</v>
      </c>
      <c r="D586" s="4">
        <f t="shared" si="36"/>
        <v>51</v>
      </c>
      <c r="E586" s="4">
        <f t="shared" si="37"/>
        <v>0.49019607843137253</v>
      </c>
      <c r="F586" s="2">
        <f>1+ROUNDDOWN((C586-parameters!$B$3-parameters!$B$4)/(parameters!$B$3+parameters!$B$2),0)</f>
        <v>4</v>
      </c>
      <c r="G586" s="2">
        <f>1+ROUNDDOWN((D586-parameters!$B$3-parameters!$B$4)/(parameters!$B$3+parameters!$B$2),0)</f>
        <v>7</v>
      </c>
      <c r="H586" s="2">
        <f t="shared" si="38"/>
        <v>28</v>
      </c>
      <c r="I586" s="2">
        <f>parameters!$B$5</f>
        <v>1</v>
      </c>
      <c r="J586" s="2">
        <f>(H586-I586)*parameters!B$6</f>
        <v>27</v>
      </c>
      <c r="K586" s="1">
        <f t="shared" si="39"/>
        <v>47.222222222222221</v>
      </c>
    </row>
    <row r="587" spans="1:11" x14ac:dyDescent="0.45">
      <c r="A587" s="2">
        <v>729</v>
      </c>
      <c r="B587" s="2">
        <v>1275</v>
      </c>
      <c r="C587" s="2">
        <v>26</v>
      </c>
      <c r="D587" s="4">
        <f t="shared" si="36"/>
        <v>49.03846153846154</v>
      </c>
      <c r="E587" s="4">
        <f t="shared" si="37"/>
        <v>0.53019607843137251</v>
      </c>
      <c r="F587" s="2">
        <f>1+ROUNDDOWN((C587-parameters!$B$3-parameters!$B$4)/(parameters!$B$3+parameters!$B$2),0)</f>
        <v>4</v>
      </c>
      <c r="G587" s="2">
        <f>1+ROUNDDOWN((D587-parameters!$B$3-parameters!$B$4)/(parameters!$B$3+parameters!$B$2),0)</f>
        <v>7</v>
      </c>
      <c r="H587" s="2">
        <f t="shared" si="38"/>
        <v>28</v>
      </c>
      <c r="I587" s="2">
        <f>parameters!$B$5</f>
        <v>1</v>
      </c>
      <c r="J587" s="2">
        <f>(H587-I587)*parameters!B$6</f>
        <v>27</v>
      </c>
      <c r="K587" s="1">
        <f t="shared" si="39"/>
        <v>47.222222222222221</v>
      </c>
    </row>
    <row r="588" spans="1:11" x14ac:dyDescent="0.45">
      <c r="A588" s="2">
        <v>730</v>
      </c>
      <c r="B588" s="2">
        <v>1275</v>
      </c>
      <c r="C588" s="2">
        <v>27</v>
      </c>
      <c r="D588" s="4">
        <f t="shared" si="36"/>
        <v>47.222222222222221</v>
      </c>
      <c r="E588" s="4">
        <f t="shared" si="37"/>
        <v>0.57176470588235295</v>
      </c>
      <c r="F588" s="2">
        <f>1+ROUNDDOWN((C588-parameters!$B$3-parameters!$B$4)/(parameters!$B$3+parameters!$B$2),0)</f>
        <v>4</v>
      </c>
      <c r="G588" s="2">
        <f>1+ROUNDDOWN((D588-parameters!$B$3-parameters!$B$4)/(parameters!$B$3+parameters!$B$2),0)</f>
        <v>7</v>
      </c>
      <c r="H588" s="2">
        <f t="shared" si="38"/>
        <v>28</v>
      </c>
      <c r="I588" s="2">
        <f>parameters!$B$5</f>
        <v>1</v>
      </c>
      <c r="J588" s="2">
        <f>(H588-I588)*parameters!B$6</f>
        <v>27</v>
      </c>
      <c r="K588" s="1">
        <f t="shared" si="39"/>
        <v>47.222222222222221</v>
      </c>
    </row>
    <row r="589" spans="1:11" x14ac:dyDescent="0.45">
      <c r="A589" s="2">
        <v>731</v>
      </c>
      <c r="B589" s="2">
        <v>1275</v>
      </c>
      <c r="C589" s="2">
        <v>28</v>
      </c>
      <c r="D589" s="4">
        <f t="shared" si="36"/>
        <v>45.535714285714285</v>
      </c>
      <c r="E589" s="4">
        <f t="shared" si="37"/>
        <v>0.61490196078431369</v>
      </c>
      <c r="F589" s="2">
        <f>1+ROUNDDOWN((C589-parameters!$B$3-parameters!$B$4)/(parameters!$B$3+parameters!$B$2),0)</f>
        <v>4</v>
      </c>
      <c r="G589" s="2">
        <f>1+ROUNDDOWN((D589-parameters!$B$3-parameters!$B$4)/(parameters!$B$3+parameters!$B$2),0)</f>
        <v>7</v>
      </c>
      <c r="H589" s="2">
        <f t="shared" si="38"/>
        <v>28</v>
      </c>
      <c r="I589" s="2">
        <f>parameters!$B$5</f>
        <v>1</v>
      </c>
      <c r="J589" s="2">
        <f>(H589-I589)*parameters!B$6</f>
        <v>27</v>
      </c>
      <c r="K589" s="1">
        <f t="shared" si="39"/>
        <v>47.222222222222221</v>
      </c>
    </row>
    <row r="590" spans="1:11" x14ac:dyDescent="0.45">
      <c r="A590" s="2">
        <v>732</v>
      </c>
      <c r="B590" s="2">
        <v>1275</v>
      </c>
      <c r="C590" s="2">
        <v>29</v>
      </c>
      <c r="D590" s="4">
        <f t="shared" si="36"/>
        <v>43.96551724137931</v>
      </c>
      <c r="E590" s="4">
        <f t="shared" si="37"/>
        <v>0.65960784313725496</v>
      </c>
      <c r="F590" s="2">
        <f>1+ROUNDDOWN((C590-parameters!$B$3-parameters!$B$4)/(parameters!$B$3+parameters!$B$2),0)</f>
        <v>4</v>
      </c>
      <c r="G590" s="2">
        <f>1+ROUNDDOWN((D590-parameters!$B$3-parameters!$B$4)/(parameters!$B$3+parameters!$B$2),0)</f>
        <v>6</v>
      </c>
      <c r="H590" s="2">
        <f t="shared" si="38"/>
        <v>24</v>
      </c>
      <c r="I590" s="2">
        <f>parameters!$B$5</f>
        <v>1</v>
      </c>
      <c r="J590" s="2">
        <f>(H590-I590)*parameters!B$6</f>
        <v>23</v>
      </c>
      <c r="K590" s="1">
        <f t="shared" si="39"/>
        <v>55.434782608695649</v>
      </c>
    </row>
    <row r="591" spans="1:11" x14ac:dyDescent="0.45">
      <c r="A591" s="2">
        <v>733</v>
      </c>
      <c r="B591" s="2">
        <v>1275</v>
      </c>
      <c r="C591" s="2">
        <v>30</v>
      </c>
      <c r="D591" s="4">
        <f t="shared" si="36"/>
        <v>42.5</v>
      </c>
      <c r="E591" s="4">
        <f t="shared" si="37"/>
        <v>0.70588235294117652</v>
      </c>
      <c r="F591" s="2">
        <f>1+ROUNDDOWN((C591-parameters!$B$3-parameters!$B$4)/(parameters!$B$3+parameters!$B$2),0)</f>
        <v>4</v>
      </c>
      <c r="G591" s="2">
        <f>1+ROUNDDOWN((D591-parameters!$B$3-parameters!$B$4)/(parameters!$B$3+parameters!$B$2),0)</f>
        <v>6</v>
      </c>
      <c r="H591" s="2">
        <f t="shared" si="38"/>
        <v>24</v>
      </c>
      <c r="I591" s="2">
        <f>parameters!$B$5</f>
        <v>1</v>
      </c>
      <c r="J591" s="2">
        <f>(H591-I591)*parameters!B$6</f>
        <v>23</v>
      </c>
      <c r="K591" s="1">
        <f t="shared" si="39"/>
        <v>55.434782608695649</v>
      </c>
    </row>
    <row r="592" spans="1:11" x14ac:dyDescent="0.45">
      <c r="A592" s="2">
        <v>734</v>
      </c>
      <c r="B592" s="2">
        <v>1275</v>
      </c>
      <c r="C592" s="2">
        <v>31</v>
      </c>
      <c r="D592" s="4">
        <f t="shared" si="36"/>
        <v>41.12903225806452</v>
      </c>
      <c r="E592" s="4">
        <f t="shared" si="37"/>
        <v>0.75372549019607837</v>
      </c>
      <c r="F592" s="2">
        <f>1+ROUNDDOWN((C592-parameters!$B$3-parameters!$B$4)/(parameters!$B$3+parameters!$B$2),0)</f>
        <v>5</v>
      </c>
      <c r="G592" s="2">
        <f>1+ROUNDDOWN((D592-parameters!$B$3-parameters!$B$4)/(parameters!$B$3+parameters!$B$2),0)</f>
        <v>6</v>
      </c>
      <c r="H592" s="2">
        <f t="shared" si="38"/>
        <v>30</v>
      </c>
      <c r="I592" s="2">
        <f>parameters!$B$5</f>
        <v>1</v>
      </c>
      <c r="J592" s="2">
        <f>(H592-I592)*parameters!B$6</f>
        <v>29</v>
      </c>
      <c r="K592" s="1">
        <f t="shared" si="39"/>
        <v>43.96551724137931</v>
      </c>
    </row>
    <row r="593" spans="1:11" x14ac:dyDescent="0.45">
      <c r="A593" s="2">
        <v>735</v>
      </c>
      <c r="B593" s="2">
        <v>1275</v>
      </c>
      <c r="C593" s="2">
        <v>32</v>
      </c>
      <c r="D593" s="4">
        <f t="shared" si="36"/>
        <v>39.84375</v>
      </c>
      <c r="E593" s="4">
        <f t="shared" si="37"/>
        <v>0.80313725490196075</v>
      </c>
      <c r="F593" s="2">
        <f>1+ROUNDDOWN((C593-parameters!$B$3-parameters!$B$4)/(parameters!$B$3+parameters!$B$2),0)</f>
        <v>5</v>
      </c>
      <c r="G593" s="2">
        <f>1+ROUNDDOWN((D593-parameters!$B$3-parameters!$B$4)/(parameters!$B$3+parameters!$B$2),0)</f>
        <v>6</v>
      </c>
      <c r="H593" s="2">
        <f t="shared" si="38"/>
        <v>30</v>
      </c>
      <c r="I593" s="2">
        <f>parameters!$B$5</f>
        <v>1</v>
      </c>
      <c r="J593" s="2">
        <f>(H593-I593)*parameters!B$6</f>
        <v>29</v>
      </c>
      <c r="K593" s="1">
        <f t="shared" si="39"/>
        <v>43.96551724137931</v>
      </c>
    </row>
    <row r="594" spans="1:11" x14ac:dyDescent="0.45">
      <c r="A594" s="2">
        <v>736</v>
      </c>
      <c r="B594" s="2">
        <v>1275</v>
      </c>
      <c r="C594" s="2">
        <v>33</v>
      </c>
      <c r="D594" s="4">
        <f t="shared" si="36"/>
        <v>38.636363636363633</v>
      </c>
      <c r="E594" s="4">
        <f t="shared" si="37"/>
        <v>0.85411764705882365</v>
      </c>
      <c r="F594" s="2">
        <f>1+ROUNDDOWN((C594-parameters!$B$3-parameters!$B$4)/(parameters!$B$3+parameters!$B$2),0)</f>
        <v>5</v>
      </c>
      <c r="G594" s="2">
        <f>1+ROUNDDOWN((D594-parameters!$B$3-parameters!$B$4)/(parameters!$B$3+parameters!$B$2),0)</f>
        <v>6</v>
      </c>
      <c r="H594" s="2">
        <f t="shared" si="38"/>
        <v>30</v>
      </c>
      <c r="I594" s="2">
        <f>parameters!$B$5</f>
        <v>1</v>
      </c>
      <c r="J594" s="2">
        <f>(H594-I594)*parameters!B$6</f>
        <v>29</v>
      </c>
      <c r="K594" s="1">
        <f t="shared" si="39"/>
        <v>43.96551724137931</v>
      </c>
    </row>
    <row r="595" spans="1:11" x14ac:dyDescent="0.45">
      <c r="A595" s="2">
        <v>737</v>
      </c>
      <c r="B595" s="2">
        <v>1275</v>
      </c>
      <c r="C595" s="2">
        <v>34</v>
      </c>
      <c r="D595" s="4">
        <f t="shared" si="36"/>
        <v>37.5</v>
      </c>
      <c r="E595" s="4">
        <f t="shared" si="37"/>
        <v>0.90666666666666662</v>
      </c>
      <c r="F595" s="2">
        <f>1+ROUNDDOWN((C595-parameters!$B$3-parameters!$B$4)/(parameters!$B$3+parameters!$B$2),0)</f>
        <v>5</v>
      </c>
      <c r="G595" s="2">
        <f>1+ROUNDDOWN((D595-parameters!$B$3-parameters!$B$4)/(parameters!$B$3+parameters!$B$2),0)</f>
        <v>5</v>
      </c>
      <c r="H595" s="2">
        <f t="shared" si="38"/>
        <v>25</v>
      </c>
      <c r="I595" s="2">
        <f>parameters!$B$5</f>
        <v>1</v>
      </c>
      <c r="J595" s="2">
        <f>(H595-I595)*parameters!B$6</f>
        <v>24</v>
      </c>
      <c r="K595" s="1">
        <f t="shared" si="39"/>
        <v>53.125</v>
      </c>
    </row>
    <row r="596" spans="1:11" x14ac:dyDescent="0.45">
      <c r="A596" s="2">
        <v>738</v>
      </c>
      <c r="B596" s="2">
        <v>1275</v>
      </c>
      <c r="C596" s="2">
        <v>35</v>
      </c>
      <c r="D596" s="4">
        <f t="shared" si="36"/>
        <v>36.428571428571431</v>
      </c>
      <c r="E596" s="4">
        <f t="shared" si="37"/>
        <v>0.96078431372549011</v>
      </c>
      <c r="F596" s="2">
        <f>1+ROUNDDOWN((C596-parameters!$B$3-parameters!$B$4)/(parameters!$B$3+parameters!$B$2),0)</f>
        <v>5</v>
      </c>
      <c r="G596" s="2">
        <f>1+ROUNDDOWN((D596-parameters!$B$3-parameters!$B$4)/(parameters!$B$3+parameters!$B$2),0)</f>
        <v>5</v>
      </c>
      <c r="H596" s="2">
        <f t="shared" si="38"/>
        <v>25</v>
      </c>
      <c r="I596" s="2">
        <f>parameters!$B$5</f>
        <v>1</v>
      </c>
      <c r="J596" s="2">
        <f>(H596-I596)*parameters!B$6</f>
        <v>24</v>
      </c>
      <c r="K596" s="1">
        <f t="shared" si="39"/>
        <v>53.125</v>
      </c>
    </row>
    <row r="597" spans="1:11" x14ac:dyDescent="0.45">
      <c r="A597" s="2">
        <v>739</v>
      </c>
      <c r="B597" s="2">
        <v>1275</v>
      </c>
      <c r="C597" s="2">
        <v>36</v>
      </c>
      <c r="D597" s="4">
        <f t="shared" si="36"/>
        <v>35.416666666666664</v>
      </c>
      <c r="E597" s="4">
        <f t="shared" si="37"/>
        <v>1.0164705882352942</v>
      </c>
      <c r="F597" s="2">
        <f>1+ROUNDDOWN((C597-parameters!$B$3-parameters!$B$4)/(parameters!$B$3+parameters!$B$2),0)</f>
        <v>5</v>
      </c>
      <c r="G597" s="2">
        <f>1+ROUNDDOWN((D597-parameters!$B$3-parameters!$B$4)/(parameters!$B$3+parameters!$B$2),0)</f>
        <v>5</v>
      </c>
      <c r="H597" s="2">
        <f t="shared" si="38"/>
        <v>25</v>
      </c>
      <c r="I597" s="2">
        <f>parameters!$B$5</f>
        <v>1</v>
      </c>
      <c r="J597" s="2">
        <f>(H597-I597)*parameters!B$6</f>
        <v>24</v>
      </c>
      <c r="K597" s="1">
        <f t="shared" si="39"/>
        <v>53.125</v>
      </c>
    </row>
    <row r="598" spans="1:11" x14ac:dyDescent="0.45">
      <c r="A598" s="2">
        <v>740</v>
      </c>
      <c r="B598" s="2">
        <v>1275</v>
      </c>
      <c r="C598" s="2">
        <v>37</v>
      </c>
      <c r="D598" s="4">
        <f t="shared" si="36"/>
        <v>34.45945945945946</v>
      </c>
      <c r="E598" s="4">
        <f t="shared" si="37"/>
        <v>1.0737254901960784</v>
      </c>
      <c r="F598" s="2">
        <f>1+ROUNDDOWN((C598-parameters!$B$3-parameters!$B$4)/(parameters!$B$3+parameters!$B$2),0)</f>
        <v>5</v>
      </c>
      <c r="G598" s="2">
        <f>1+ROUNDDOWN((D598-parameters!$B$3-parameters!$B$4)/(parameters!$B$3+parameters!$B$2),0)</f>
        <v>5</v>
      </c>
      <c r="H598" s="2">
        <f t="shared" si="38"/>
        <v>25</v>
      </c>
      <c r="I598" s="2">
        <f>parameters!$B$5</f>
        <v>1</v>
      </c>
      <c r="J598" s="2">
        <f>(H598-I598)*parameters!B$6</f>
        <v>24</v>
      </c>
      <c r="K598" s="1">
        <f t="shared" si="39"/>
        <v>53.125</v>
      </c>
    </row>
    <row r="599" spans="1:11" x14ac:dyDescent="0.45">
      <c r="A599" s="2">
        <v>741</v>
      </c>
      <c r="B599" s="2">
        <v>1275</v>
      </c>
      <c r="C599" s="2">
        <v>38</v>
      </c>
      <c r="D599" s="4">
        <f t="shared" si="36"/>
        <v>33.55263157894737</v>
      </c>
      <c r="E599" s="4">
        <f t="shared" si="37"/>
        <v>1.1325490196078432</v>
      </c>
      <c r="F599" s="2">
        <f>1+ROUNDDOWN((C599-parameters!$B$3-parameters!$B$4)/(parameters!$B$3+parameters!$B$2),0)</f>
        <v>6</v>
      </c>
      <c r="G599" s="2">
        <f>1+ROUNDDOWN((D599-parameters!$B$3-parameters!$B$4)/(parameters!$B$3+parameters!$B$2),0)</f>
        <v>5</v>
      </c>
      <c r="H599" s="2">
        <f t="shared" si="38"/>
        <v>30</v>
      </c>
      <c r="I599" s="2">
        <f>parameters!$B$5</f>
        <v>1</v>
      </c>
      <c r="J599" s="2">
        <f>(H599-I599)*parameters!B$6</f>
        <v>29</v>
      </c>
      <c r="K599" s="1">
        <f t="shared" si="39"/>
        <v>43.96551724137931</v>
      </c>
    </row>
    <row r="600" spans="1:11" x14ac:dyDescent="0.45">
      <c r="A600" s="2">
        <v>742</v>
      </c>
      <c r="B600" s="2">
        <v>1275</v>
      </c>
      <c r="C600" s="2">
        <v>39</v>
      </c>
      <c r="D600" s="4">
        <f t="shared" si="36"/>
        <v>32.692307692307693</v>
      </c>
      <c r="E600" s="4">
        <f t="shared" si="37"/>
        <v>1.1929411764705882</v>
      </c>
      <c r="F600" s="2">
        <f>1+ROUNDDOWN((C600-parameters!$B$3-parameters!$B$4)/(parameters!$B$3+parameters!$B$2),0)</f>
        <v>6</v>
      </c>
      <c r="G600" s="2">
        <f>1+ROUNDDOWN((D600-parameters!$B$3-parameters!$B$4)/(parameters!$B$3+parameters!$B$2),0)</f>
        <v>5</v>
      </c>
      <c r="H600" s="2">
        <f t="shared" si="38"/>
        <v>30</v>
      </c>
      <c r="I600" s="2">
        <f>parameters!$B$5</f>
        <v>1</v>
      </c>
      <c r="J600" s="2">
        <f>(H600-I600)*parameters!B$6</f>
        <v>29</v>
      </c>
      <c r="K600" s="1">
        <f t="shared" si="39"/>
        <v>43.96551724137931</v>
      </c>
    </row>
    <row r="601" spans="1:11" x14ac:dyDescent="0.45">
      <c r="A601" s="2">
        <v>743</v>
      </c>
      <c r="B601" s="2">
        <v>1275</v>
      </c>
      <c r="C601" s="2">
        <v>40</v>
      </c>
      <c r="D601" s="4">
        <f t="shared" si="36"/>
        <v>31.875</v>
      </c>
      <c r="E601" s="4">
        <f t="shared" si="37"/>
        <v>1.2549019607843137</v>
      </c>
      <c r="F601" s="2">
        <f>1+ROUNDDOWN((C601-parameters!$B$3-parameters!$B$4)/(parameters!$B$3+parameters!$B$2),0)</f>
        <v>6</v>
      </c>
      <c r="G601" s="2">
        <f>1+ROUNDDOWN((D601-parameters!$B$3-parameters!$B$4)/(parameters!$B$3+parameters!$B$2),0)</f>
        <v>5</v>
      </c>
      <c r="H601" s="2">
        <f t="shared" si="38"/>
        <v>30</v>
      </c>
      <c r="I601" s="2">
        <f>parameters!$B$5</f>
        <v>1</v>
      </c>
      <c r="J601" s="2">
        <f>(H601-I601)*parameters!B$6</f>
        <v>29</v>
      </c>
      <c r="K601" s="1">
        <f t="shared" si="39"/>
        <v>43.96551724137931</v>
      </c>
    </row>
    <row r="602" spans="1:11" x14ac:dyDescent="0.45">
      <c r="A602" s="2">
        <v>744</v>
      </c>
      <c r="B602" s="2">
        <v>1275</v>
      </c>
      <c r="C602" s="2">
        <v>41</v>
      </c>
      <c r="D602" s="4">
        <f t="shared" si="36"/>
        <v>31.097560975609756</v>
      </c>
      <c r="E602" s="4">
        <f t="shared" si="37"/>
        <v>1.3184313725490195</v>
      </c>
      <c r="F602" s="2">
        <f>1+ROUNDDOWN((C602-parameters!$B$3-parameters!$B$4)/(parameters!$B$3+parameters!$B$2),0)</f>
        <v>6</v>
      </c>
      <c r="G602" s="2">
        <f>1+ROUNDDOWN((D602-parameters!$B$3-parameters!$B$4)/(parameters!$B$3+parameters!$B$2),0)</f>
        <v>5</v>
      </c>
      <c r="H602" s="2">
        <f t="shared" si="38"/>
        <v>30</v>
      </c>
      <c r="I602" s="2">
        <f>parameters!$B$5</f>
        <v>1</v>
      </c>
      <c r="J602" s="2">
        <f>(H602-I602)*parameters!B$6</f>
        <v>29</v>
      </c>
      <c r="K602" s="1">
        <f t="shared" si="39"/>
        <v>43.96551724137931</v>
      </c>
    </row>
    <row r="603" spans="1:11" x14ac:dyDescent="0.45">
      <c r="A603" s="2">
        <v>745</v>
      </c>
      <c r="B603" s="2">
        <v>1275</v>
      </c>
      <c r="C603" s="2">
        <v>42</v>
      </c>
      <c r="D603" s="4">
        <f t="shared" si="36"/>
        <v>30.357142857142858</v>
      </c>
      <c r="E603" s="4">
        <f t="shared" si="37"/>
        <v>1.3835294117647059</v>
      </c>
      <c r="F603" s="2">
        <f>1+ROUNDDOWN((C603-parameters!$B$3-parameters!$B$4)/(parameters!$B$3+parameters!$B$2),0)</f>
        <v>6</v>
      </c>
      <c r="G603" s="2">
        <f>1+ROUNDDOWN((D603-parameters!$B$3-parameters!$B$4)/(parameters!$B$3+parameters!$B$2),0)</f>
        <v>4</v>
      </c>
      <c r="H603" s="2">
        <f t="shared" si="38"/>
        <v>24</v>
      </c>
      <c r="I603" s="2">
        <f>parameters!$B$5</f>
        <v>1</v>
      </c>
      <c r="J603" s="2">
        <f>(H603-I603)*parameters!B$6</f>
        <v>23</v>
      </c>
      <c r="K603" s="1">
        <f t="shared" si="39"/>
        <v>55.434782608695649</v>
      </c>
    </row>
    <row r="604" spans="1:11" x14ac:dyDescent="0.45">
      <c r="A604" s="2">
        <v>746</v>
      </c>
      <c r="B604" s="2">
        <v>1275</v>
      </c>
      <c r="C604" s="2">
        <v>43</v>
      </c>
      <c r="D604" s="4">
        <f t="shared" si="36"/>
        <v>29.651162790697676</v>
      </c>
      <c r="E604" s="4">
        <f t="shared" si="37"/>
        <v>1.4501960784313725</v>
      </c>
      <c r="F604" s="2">
        <f>1+ROUNDDOWN((C604-parameters!$B$3-parameters!$B$4)/(parameters!$B$3+parameters!$B$2),0)</f>
        <v>6</v>
      </c>
      <c r="G604" s="2">
        <f>1+ROUNDDOWN((D604-parameters!$B$3-parameters!$B$4)/(parameters!$B$3+parameters!$B$2),0)</f>
        <v>4</v>
      </c>
      <c r="H604" s="2">
        <f t="shared" si="38"/>
        <v>24</v>
      </c>
      <c r="I604" s="2">
        <f>parameters!$B$5</f>
        <v>1</v>
      </c>
      <c r="J604" s="2">
        <f>(H604-I604)*parameters!B$6</f>
        <v>23</v>
      </c>
      <c r="K604" s="1">
        <f t="shared" si="39"/>
        <v>55.434782608695649</v>
      </c>
    </row>
    <row r="605" spans="1:11" x14ac:dyDescent="0.45">
      <c r="A605" s="2">
        <v>747</v>
      </c>
      <c r="B605" s="2">
        <v>1275</v>
      </c>
      <c r="C605" s="2">
        <v>44</v>
      </c>
      <c r="D605" s="4">
        <f t="shared" si="36"/>
        <v>28.977272727272727</v>
      </c>
      <c r="E605" s="4">
        <f t="shared" si="37"/>
        <v>1.5184313725490197</v>
      </c>
      <c r="F605" s="2">
        <f>1+ROUNDDOWN((C605-parameters!$B$3-parameters!$B$4)/(parameters!$B$3+parameters!$B$2),0)</f>
        <v>6</v>
      </c>
      <c r="G605" s="2">
        <f>1+ROUNDDOWN((D605-parameters!$B$3-parameters!$B$4)/(parameters!$B$3+parameters!$B$2),0)</f>
        <v>4</v>
      </c>
      <c r="H605" s="2">
        <f t="shared" si="38"/>
        <v>24</v>
      </c>
      <c r="I605" s="2">
        <f>parameters!$B$5</f>
        <v>1</v>
      </c>
      <c r="J605" s="2">
        <f>(H605-I605)*parameters!B$6</f>
        <v>23</v>
      </c>
      <c r="K605" s="1">
        <f t="shared" si="39"/>
        <v>55.434782608695649</v>
      </c>
    </row>
    <row r="606" spans="1:11" x14ac:dyDescent="0.45">
      <c r="A606" s="2">
        <v>748</v>
      </c>
      <c r="B606" s="2">
        <v>1275</v>
      </c>
      <c r="C606" s="2">
        <v>45</v>
      </c>
      <c r="D606" s="4">
        <f t="shared" si="36"/>
        <v>28.333333333333332</v>
      </c>
      <c r="E606" s="4">
        <f t="shared" si="37"/>
        <v>1.5882352941176472</v>
      </c>
      <c r="F606" s="2">
        <f>1+ROUNDDOWN((C606-parameters!$B$3-parameters!$B$4)/(parameters!$B$3+parameters!$B$2),0)</f>
        <v>7</v>
      </c>
      <c r="G606" s="2">
        <f>1+ROUNDDOWN((D606-parameters!$B$3-parameters!$B$4)/(parameters!$B$3+parameters!$B$2),0)</f>
        <v>4</v>
      </c>
      <c r="H606" s="2">
        <f t="shared" si="38"/>
        <v>28</v>
      </c>
      <c r="I606" s="2">
        <f>parameters!$B$5</f>
        <v>1</v>
      </c>
      <c r="J606" s="2">
        <f>(H606-I606)*parameters!B$6</f>
        <v>27</v>
      </c>
      <c r="K606" s="1">
        <f t="shared" si="39"/>
        <v>47.222222222222221</v>
      </c>
    </row>
    <row r="607" spans="1:11" x14ac:dyDescent="0.45">
      <c r="A607" s="2">
        <v>749</v>
      </c>
      <c r="B607" s="2">
        <v>1275</v>
      </c>
      <c r="C607" s="2">
        <v>46</v>
      </c>
      <c r="D607" s="4">
        <f t="shared" si="36"/>
        <v>27.717391304347824</v>
      </c>
      <c r="E607" s="4">
        <f t="shared" si="37"/>
        <v>1.659607843137255</v>
      </c>
      <c r="F607" s="2">
        <f>1+ROUNDDOWN((C607-parameters!$B$3-parameters!$B$4)/(parameters!$B$3+parameters!$B$2),0)</f>
        <v>7</v>
      </c>
      <c r="G607" s="2">
        <f>1+ROUNDDOWN((D607-parameters!$B$3-parameters!$B$4)/(parameters!$B$3+parameters!$B$2),0)</f>
        <v>4</v>
      </c>
      <c r="H607" s="2">
        <f t="shared" si="38"/>
        <v>28</v>
      </c>
      <c r="I607" s="2">
        <f>parameters!$B$5</f>
        <v>1</v>
      </c>
      <c r="J607" s="2">
        <f>(H607-I607)*parameters!B$6</f>
        <v>27</v>
      </c>
      <c r="K607" s="1">
        <f t="shared" si="39"/>
        <v>47.222222222222221</v>
      </c>
    </row>
    <row r="608" spans="1:11" x14ac:dyDescent="0.45">
      <c r="A608" s="2">
        <v>750</v>
      </c>
      <c r="B608" s="2">
        <v>1275</v>
      </c>
      <c r="C608" s="2">
        <v>47</v>
      </c>
      <c r="D608" s="4">
        <f t="shared" si="36"/>
        <v>27.127659574468087</v>
      </c>
      <c r="E608" s="4">
        <f t="shared" si="37"/>
        <v>1.732549019607843</v>
      </c>
      <c r="F608" s="2">
        <f>1+ROUNDDOWN((C608-parameters!$B$3-parameters!$B$4)/(parameters!$B$3+parameters!$B$2),0)</f>
        <v>7</v>
      </c>
      <c r="G608" s="2">
        <f>1+ROUNDDOWN((D608-parameters!$B$3-parameters!$B$4)/(parameters!$B$3+parameters!$B$2),0)</f>
        <v>4</v>
      </c>
      <c r="H608" s="2">
        <f t="shared" si="38"/>
        <v>28</v>
      </c>
      <c r="I608" s="2">
        <f>parameters!$B$5</f>
        <v>1</v>
      </c>
      <c r="J608" s="2">
        <f>(H608-I608)*parameters!B$6</f>
        <v>27</v>
      </c>
      <c r="K608" s="1">
        <f t="shared" si="39"/>
        <v>47.222222222222221</v>
      </c>
    </row>
    <row r="609" spans="1:11" x14ac:dyDescent="0.45">
      <c r="A609" s="2">
        <v>751</v>
      </c>
      <c r="B609" s="2">
        <v>1275</v>
      </c>
      <c r="C609" s="2">
        <v>48</v>
      </c>
      <c r="D609" s="4">
        <f t="shared" si="36"/>
        <v>26.5625</v>
      </c>
      <c r="E609" s="4">
        <f t="shared" si="37"/>
        <v>1.8070588235294118</v>
      </c>
      <c r="F609" s="2">
        <f>1+ROUNDDOWN((C609-parameters!$B$3-parameters!$B$4)/(parameters!$B$3+parameters!$B$2),0)</f>
        <v>7</v>
      </c>
      <c r="G609" s="2">
        <f>1+ROUNDDOWN((D609-parameters!$B$3-parameters!$B$4)/(parameters!$B$3+parameters!$B$2),0)</f>
        <v>4</v>
      </c>
      <c r="H609" s="2">
        <f t="shared" si="38"/>
        <v>28</v>
      </c>
      <c r="I609" s="2">
        <f>parameters!$B$5</f>
        <v>1</v>
      </c>
      <c r="J609" s="2">
        <f>(H609-I609)*parameters!B$6</f>
        <v>27</v>
      </c>
      <c r="K609" s="1">
        <f t="shared" si="39"/>
        <v>47.222222222222221</v>
      </c>
    </row>
    <row r="610" spans="1:11" x14ac:dyDescent="0.45">
      <c r="A610" s="2">
        <v>752</v>
      </c>
      <c r="B610" s="2">
        <v>1275</v>
      </c>
      <c r="C610" s="2">
        <v>49</v>
      </c>
      <c r="D610" s="4">
        <f t="shared" si="36"/>
        <v>26.020408163265305</v>
      </c>
      <c r="E610" s="4">
        <f t="shared" si="37"/>
        <v>1.8831372549019609</v>
      </c>
      <c r="F610" s="2">
        <f>1+ROUNDDOWN((C610-parameters!$B$3-parameters!$B$4)/(parameters!$B$3+parameters!$B$2),0)</f>
        <v>7</v>
      </c>
      <c r="G610" s="2">
        <f>1+ROUNDDOWN((D610-parameters!$B$3-parameters!$B$4)/(parameters!$B$3+parameters!$B$2),0)</f>
        <v>4</v>
      </c>
      <c r="H610" s="2">
        <f t="shared" si="38"/>
        <v>28</v>
      </c>
      <c r="I610" s="2">
        <f>parameters!$B$5</f>
        <v>1</v>
      </c>
      <c r="J610" s="2">
        <f>(H610-I610)*parameters!B$6</f>
        <v>27</v>
      </c>
      <c r="K610" s="1">
        <f t="shared" si="39"/>
        <v>47.222222222222221</v>
      </c>
    </row>
    <row r="611" spans="1:11" x14ac:dyDescent="0.45">
      <c r="A611" s="2">
        <v>753</v>
      </c>
      <c r="B611" s="2">
        <v>1275</v>
      </c>
      <c r="C611" s="2">
        <v>50</v>
      </c>
      <c r="D611" s="4">
        <f t="shared" si="36"/>
        <v>25.5</v>
      </c>
      <c r="E611" s="4">
        <f t="shared" si="37"/>
        <v>1.9607843137254901</v>
      </c>
      <c r="F611" s="2">
        <f>1+ROUNDDOWN((C611-parameters!$B$3-parameters!$B$4)/(parameters!$B$3+parameters!$B$2),0)</f>
        <v>7</v>
      </c>
      <c r="G611" s="2">
        <f>1+ROUNDDOWN((D611-parameters!$B$3-parameters!$B$4)/(parameters!$B$3+parameters!$B$2),0)</f>
        <v>4</v>
      </c>
      <c r="H611" s="2">
        <f t="shared" si="38"/>
        <v>28</v>
      </c>
      <c r="I611" s="2">
        <f>parameters!$B$5</f>
        <v>1</v>
      </c>
      <c r="J611" s="2">
        <f>(H611-I611)*parameters!B$6</f>
        <v>27</v>
      </c>
      <c r="K611" s="1">
        <f t="shared" si="39"/>
        <v>47.222222222222221</v>
      </c>
    </row>
    <row r="612" spans="1:11" x14ac:dyDescent="0.45">
      <c r="A612" s="2">
        <v>754</v>
      </c>
      <c r="B612" s="2">
        <v>1275</v>
      </c>
      <c r="C612" s="2">
        <v>51</v>
      </c>
      <c r="D612" s="4">
        <f t="shared" si="36"/>
        <v>25</v>
      </c>
      <c r="E612" s="4">
        <f t="shared" si="37"/>
        <v>2.04</v>
      </c>
      <c r="F612" s="2">
        <f>1+ROUNDDOWN((C612-parameters!$B$3-parameters!$B$4)/(parameters!$B$3+parameters!$B$2),0)</f>
        <v>7</v>
      </c>
      <c r="G612" s="2">
        <f>1+ROUNDDOWN((D612-parameters!$B$3-parameters!$B$4)/(parameters!$B$3+parameters!$B$2),0)</f>
        <v>4</v>
      </c>
      <c r="H612" s="2">
        <f t="shared" si="38"/>
        <v>28</v>
      </c>
      <c r="I612" s="2">
        <f>parameters!$B$5</f>
        <v>1</v>
      </c>
      <c r="J612" s="2">
        <f>(H612-I612)*parameters!B$6</f>
        <v>27</v>
      </c>
      <c r="K612" s="1">
        <f t="shared" si="39"/>
        <v>47.222222222222221</v>
      </c>
    </row>
    <row r="613" spans="1:11" x14ac:dyDescent="0.45">
      <c r="A613" s="2">
        <v>772</v>
      </c>
      <c r="B613" s="2">
        <v>1300</v>
      </c>
      <c r="C613" s="2">
        <v>25</v>
      </c>
      <c r="D613" s="4">
        <f t="shared" si="36"/>
        <v>52</v>
      </c>
      <c r="E613" s="4">
        <f t="shared" si="37"/>
        <v>0.48076923076923078</v>
      </c>
      <c r="F613" s="2">
        <f>1+ROUNDDOWN((C613-parameters!$B$3-parameters!$B$4)/(parameters!$B$3+parameters!$B$2),0)</f>
        <v>4</v>
      </c>
      <c r="G613" s="2">
        <f>1+ROUNDDOWN((D613-parameters!$B$3-parameters!$B$4)/(parameters!$B$3+parameters!$B$2),0)</f>
        <v>8</v>
      </c>
      <c r="H613" s="2">
        <f t="shared" si="38"/>
        <v>32</v>
      </c>
      <c r="I613" s="2">
        <f>parameters!$B$5</f>
        <v>1</v>
      </c>
      <c r="J613" s="2">
        <f>(H613-I613)*parameters!B$6</f>
        <v>31</v>
      </c>
      <c r="K613" s="1">
        <f t="shared" si="39"/>
        <v>41.935483870967744</v>
      </c>
    </row>
    <row r="614" spans="1:11" x14ac:dyDescent="0.45">
      <c r="A614" s="2">
        <v>773</v>
      </c>
      <c r="B614" s="2">
        <v>1300</v>
      </c>
      <c r="C614" s="2">
        <v>26</v>
      </c>
      <c r="D614" s="4">
        <f t="shared" si="36"/>
        <v>50</v>
      </c>
      <c r="E614" s="4">
        <f t="shared" si="37"/>
        <v>0.52</v>
      </c>
      <c r="F614" s="2">
        <f>1+ROUNDDOWN((C614-parameters!$B$3-parameters!$B$4)/(parameters!$B$3+parameters!$B$2),0)</f>
        <v>4</v>
      </c>
      <c r="G614" s="2">
        <f>1+ROUNDDOWN((D614-parameters!$B$3-parameters!$B$4)/(parameters!$B$3+parameters!$B$2),0)</f>
        <v>7</v>
      </c>
      <c r="H614" s="2">
        <f t="shared" si="38"/>
        <v>28</v>
      </c>
      <c r="I614" s="2">
        <f>parameters!$B$5</f>
        <v>1</v>
      </c>
      <c r="J614" s="2">
        <f>(H614-I614)*parameters!B$6</f>
        <v>27</v>
      </c>
      <c r="K614" s="1">
        <f t="shared" si="39"/>
        <v>48.148148148148145</v>
      </c>
    </row>
    <row r="615" spans="1:11" x14ac:dyDescent="0.45">
      <c r="A615" s="2">
        <v>774</v>
      </c>
      <c r="B615" s="2">
        <v>1300</v>
      </c>
      <c r="C615" s="2">
        <v>27</v>
      </c>
      <c r="D615" s="4">
        <f t="shared" si="36"/>
        <v>48.148148148148145</v>
      </c>
      <c r="E615" s="4">
        <f t="shared" si="37"/>
        <v>0.5607692307692308</v>
      </c>
      <c r="F615" s="2">
        <f>1+ROUNDDOWN((C615-parameters!$B$3-parameters!$B$4)/(parameters!$B$3+parameters!$B$2),0)</f>
        <v>4</v>
      </c>
      <c r="G615" s="2">
        <f>1+ROUNDDOWN((D615-parameters!$B$3-parameters!$B$4)/(parameters!$B$3+parameters!$B$2),0)</f>
        <v>7</v>
      </c>
      <c r="H615" s="2">
        <f t="shared" si="38"/>
        <v>28</v>
      </c>
      <c r="I615" s="2">
        <f>parameters!$B$5</f>
        <v>1</v>
      </c>
      <c r="J615" s="2">
        <f>(H615-I615)*parameters!B$6</f>
        <v>27</v>
      </c>
      <c r="K615" s="1">
        <f t="shared" si="39"/>
        <v>48.148148148148145</v>
      </c>
    </row>
    <row r="616" spans="1:11" x14ac:dyDescent="0.45">
      <c r="A616" s="2">
        <v>775</v>
      </c>
      <c r="B616" s="2">
        <v>1300</v>
      </c>
      <c r="C616" s="2">
        <v>28</v>
      </c>
      <c r="D616" s="4">
        <f t="shared" si="36"/>
        <v>46.428571428571431</v>
      </c>
      <c r="E616" s="4">
        <f t="shared" si="37"/>
        <v>0.60307692307692307</v>
      </c>
      <c r="F616" s="2">
        <f>1+ROUNDDOWN((C616-parameters!$B$3-parameters!$B$4)/(parameters!$B$3+parameters!$B$2),0)</f>
        <v>4</v>
      </c>
      <c r="G616" s="2">
        <f>1+ROUNDDOWN((D616-parameters!$B$3-parameters!$B$4)/(parameters!$B$3+parameters!$B$2),0)</f>
        <v>7</v>
      </c>
      <c r="H616" s="2">
        <f t="shared" si="38"/>
        <v>28</v>
      </c>
      <c r="I616" s="2">
        <f>parameters!$B$5</f>
        <v>1</v>
      </c>
      <c r="J616" s="2">
        <f>(H616-I616)*parameters!B$6</f>
        <v>27</v>
      </c>
      <c r="K616" s="1">
        <f t="shared" si="39"/>
        <v>48.148148148148145</v>
      </c>
    </row>
    <row r="617" spans="1:11" x14ac:dyDescent="0.45">
      <c r="A617" s="2">
        <v>776</v>
      </c>
      <c r="B617" s="2">
        <v>1300</v>
      </c>
      <c r="C617" s="2">
        <v>29</v>
      </c>
      <c r="D617" s="4">
        <f t="shared" si="36"/>
        <v>44.827586206896555</v>
      </c>
      <c r="E617" s="4">
        <f t="shared" si="37"/>
        <v>0.64692307692307682</v>
      </c>
      <c r="F617" s="2">
        <f>1+ROUNDDOWN((C617-parameters!$B$3-parameters!$B$4)/(parameters!$B$3+parameters!$B$2),0)</f>
        <v>4</v>
      </c>
      <c r="G617" s="2">
        <f>1+ROUNDDOWN((D617-parameters!$B$3-parameters!$B$4)/(parameters!$B$3+parameters!$B$2),0)</f>
        <v>6</v>
      </c>
      <c r="H617" s="2">
        <f t="shared" si="38"/>
        <v>24</v>
      </c>
      <c r="I617" s="2">
        <f>parameters!$B$5</f>
        <v>1</v>
      </c>
      <c r="J617" s="2">
        <f>(H617-I617)*parameters!B$6</f>
        <v>23</v>
      </c>
      <c r="K617" s="1">
        <f t="shared" si="39"/>
        <v>56.521739130434781</v>
      </c>
    </row>
    <row r="618" spans="1:11" x14ac:dyDescent="0.45">
      <c r="A618" s="2">
        <v>777</v>
      </c>
      <c r="B618" s="2">
        <v>1300</v>
      </c>
      <c r="C618" s="2">
        <v>30</v>
      </c>
      <c r="D618" s="4">
        <f t="shared" si="36"/>
        <v>43.333333333333336</v>
      </c>
      <c r="E618" s="4">
        <f t="shared" si="37"/>
        <v>0.69230769230769229</v>
      </c>
      <c r="F618" s="2">
        <f>1+ROUNDDOWN((C618-parameters!$B$3-parameters!$B$4)/(parameters!$B$3+parameters!$B$2),0)</f>
        <v>4</v>
      </c>
      <c r="G618" s="2">
        <f>1+ROUNDDOWN((D618-parameters!$B$3-parameters!$B$4)/(parameters!$B$3+parameters!$B$2),0)</f>
        <v>6</v>
      </c>
      <c r="H618" s="2">
        <f t="shared" si="38"/>
        <v>24</v>
      </c>
      <c r="I618" s="2">
        <f>parameters!$B$5</f>
        <v>1</v>
      </c>
      <c r="J618" s="2">
        <f>(H618-I618)*parameters!B$6</f>
        <v>23</v>
      </c>
      <c r="K618" s="1">
        <f t="shared" si="39"/>
        <v>56.521739130434781</v>
      </c>
    </row>
    <row r="619" spans="1:11" x14ac:dyDescent="0.45">
      <c r="A619" s="2">
        <v>778</v>
      </c>
      <c r="B619" s="2">
        <v>1300</v>
      </c>
      <c r="C619" s="2">
        <v>31</v>
      </c>
      <c r="D619" s="4">
        <f t="shared" si="36"/>
        <v>41.935483870967744</v>
      </c>
      <c r="E619" s="4">
        <f t="shared" si="37"/>
        <v>0.73923076923076925</v>
      </c>
      <c r="F619" s="2">
        <f>1+ROUNDDOWN((C619-parameters!$B$3-parameters!$B$4)/(parameters!$B$3+parameters!$B$2),0)</f>
        <v>5</v>
      </c>
      <c r="G619" s="2">
        <f>1+ROUNDDOWN((D619-parameters!$B$3-parameters!$B$4)/(parameters!$B$3+parameters!$B$2),0)</f>
        <v>6</v>
      </c>
      <c r="H619" s="2">
        <f t="shared" si="38"/>
        <v>30</v>
      </c>
      <c r="I619" s="2">
        <f>parameters!$B$5</f>
        <v>1</v>
      </c>
      <c r="J619" s="2">
        <f>(H619-I619)*parameters!B$6</f>
        <v>29</v>
      </c>
      <c r="K619" s="1">
        <f t="shared" si="39"/>
        <v>44.827586206896555</v>
      </c>
    </row>
    <row r="620" spans="1:11" x14ac:dyDescent="0.45">
      <c r="A620" s="2">
        <v>779</v>
      </c>
      <c r="B620" s="2">
        <v>1300</v>
      </c>
      <c r="C620" s="2">
        <v>32</v>
      </c>
      <c r="D620" s="4">
        <f t="shared" si="36"/>
        <v>40.625</v>
      </c>
      <c r="E620" s="4">
        <f t="shared" si="37"/>
        <v>0.78769230769230769</v>
      </c>
      <c r="F620" s="2">
        <f>1+ROUNDDOWN((C620-parameters!$B$3-parameters!$B$4)/(parameters!$B$3+parameters!$B$2),0)</f>
        <v>5</v>
      </c>
      <c r="G620" s="2">
        <f>1+ROUNDDOWN((D620-parameters!$B$3-parameters!$B$4)/(parameters!$B$3+parameters!$B$2),0)</f>
        <v>6</v>
      </c>
      <c r="H620" s="2">
        <f t="shared" si="38"/>
        <v>30</v>
      </c>
      <c r="I620" s="2">
        <f>parameters!$B$5</f>
        <v>1</v>
      </c>
      <c r="J620" s="2">
        <f>(H620-I620)*parameters!B$6</f>
        <v>29</v>
      </c>
      <c r="K620" s="1">
        <f t="shared" si="39"/>
        <v>44.827586206896555</v>
      </c>
    </row>
    <row r="621" spans="1:11" x14ac:dyDescent="0.45">
      <c r="A621" s="2">
        <v>780</v>
      </c>
      <c r="B621" s="2">
        <v>1300</v>
      </c>
      <c r="C621" s="2">
        <v>33</v>
      </c>
      <c r="D621" s="4">
        <f t="shared" si="36"/>
        <v>39.393939393939391</v>
      </c>
      <c r="E621" s="4">
        <f t="shared" si="37"/>
        <v>0.83769230769230774</v>
      </c>
      <c r="F621" s="2">
        <f>1+ROUNDDOWN((C621-parameters!$B$3-parameters!$B$4)/(parameters!$B$3+parameters!$B$2),0)</f>
        <v>5</v>
      </c>
      <c r="G621" s="2">
        <f>1+ROUNDDOWN((D621-parameters!$B$3-parameters!$B$4)/(parameters!$B$3+parameters!$B$2),0)</f>
        <v>6</v>
      </c>
      <c r="H621" s="2">
        <f t="shared" si="38"/>
        <v>30</v>
      </c>
      <c r="I621" s="2">
        <f>parameters!$B$5</f>
        <v>1</v>
      </c>
      <c r="J621" s="2">
        <f>(H621-I621)*parameters!B$6</f>
        <v>29</v>
      </c>
      <c r="K621" s="1">
        <f t="shared" si="39"/>
        <v>44.827586206896555</v>
      </c>
    </row>
    <row r="622" spans="1:11" x14ac:dyDescent="0.45">
      <c r="A622" s="2">
        <v>781</v>
      </c>
      <c r="B622" s="2">
        <v>1300</v>
      </c>
      <c r="C622" s="2">
        <v>34</v>
      </c>
      <c r="D622" s="4">
        <f t="shared" si="36"/>
        <v>38.235294117647058</v>
      </c>
      <c r="E622" s="4">
        <f t="shared" si="37"/>
        <v>0.88923076923076927</v>
      </c>
      <c r="F622" s="2">
        <f>1+ROUNDDOWN((C622-parameters!$B$3-parameters!$B$4)/(parameters!$B$3+parameters!$B$2),0)</f>
        <v>5</v>
      </c>
      <c r="G622" s="2">
        <f>1+ROUNDDOWN((D622-parameters!$B$3-parameters!$B$4)/(parameters!$B$3+parameters!$B$2),0)</f>
        <v>6</v>
      </c>
      <c r="H622" s="2">
        <f t="shared" si="38"/>
        <v>30</v>
      </c>
      <c r="I622" s="2">
        <f>parameters!$B$5</f>
        <v>1</v>
      </c>
      <c r="J622" s="2">
        <f>(H622-I622)*parameters!B$6</f>
        <v>29</v>
      </c>
      <c r="K622" s="1">
        <f t="shared" si="39"/>
        <v>44.827586206896555</v>
      </c>
    </row>
    <row r="623" spans="1:11" x14ac:dyDescent="0.45">
      <c r="A623" s="2">
        <v>782</v>
      </c>
      <c r="B623" s="2">
        <v>1300</v>
      </c>
      <c r="C623" s="2">
        <v>35</v>
      </c>
      <c r="D623" s="4">
        <f t="shared" si="36"/>
        <v>37.142857142857146</v>
      </c>
      <c r="E623" s="4">
        <f t="shared" si="37"/>
        <v>0.94230769230769218</v>
      </c>
      <c r="F623" s="2">
        <f>1+ROUNDDOWN((C623-parameters!$B$3-parameters!$B$4)/(parameters!$B$3+parameters!$B$2),0)</f>
        <v>5</v>
      </c>
      <c r="G623" s="2">
        <f>1+ROUNDDOWN((D623-parameters!$B$3-parameters!$B$4)/(parameters!$B$3+parameters!$B$2),0)</f>
        <v>5</v>
      </c>
      <c r="H623" s="2">
        <f t="shared" si="38"/>
        <v>25</v>
      </c>
      <c r="I623" s="2">
        <f>parameters!$B$5</f>
        <v>1</v>
      </c>
      <c r="J623" s="2">
        <f>(H623-I623)*parameters!B$6</f>
        <v>24</v>
      </c>
      <c r="K623" s="1">
        <f t="shared" si="39"/>
        <v>54.166666666666664</v>
      </c>
    </row>
    <row r="624" spans="1:11" x14ac:dyDescent="0.45">
      <c r="A624" s="2">
        <v>783</v>
      </c>
      <c r="B624" s="2">
        <v>1300</v>
      </c>
      <c r="C624" s="2">
        <v>36</v>
      </c>
      <c r="D624" s="4">
        <f t="shared" si="36"/>
        <v>36.111111111111114</v>
      </c>
      <c r="E624" s="4">
        <f t="shared" si="37"/>
        <v>0.9969230769230768</v>
      </c>
      <c r="F624" s="2">
        <f>1+ROUNDDOWN((C624-parameters!$B$3-parameters!$B$4)/(parameters!$B$3+parameters!$B$2),0)</f>
        <v>5</v>
      </c>
      <c r="G624" s="2">
        <f>1+ROUNDDOWN((D624-parameters!$B$3-parameters!$B$4)/(parameters!$B$3+parameters!$B$2),0)</f>
        <v>5</v>
      </c>
      <c r="H624" s="2">
        <f t="shared" si="38"/>
        <v>25</v>
      </c>
      <c r="I624" s="2">
        <f>parameters!$B$5</f>
        <v>1</v>
      </c>
      <c r="J624" s="2">
        <f>(H624-I624)*parameters!B$6</f>
        <v>24</v>
      </c>
      <c r="K624" s="1">
        <f t="shared" si="39"/>
        <v>54.166666666666664</v>
      </c>
    </row>
    <row r="625" spans="1:11" x14ac:dyDescent="0.45">
      <c r="A625" s="2">
        <v>784</v>
      </c>
      <c r="B625" s="2">
        <v>1300</v>
      </c>
      <c r="C625" s="2">
        <v>37</v>
      </c>
      <c r="D625" s="4">
        <f t="shared" si="36"/>
        <v>35.135135135135137</v>
      </c>
      <c r="E625" s="4">
        <f t="shared" si="37"/>
        <v>1.053076923076923</v>
      </c>
      <c r="F625" s="2">
        <f>1+ROUNDDOWN((C625-parameters!$B$3-parameters!$B$4)/(parameters!$B$3+parameters!$B$2),0)</f>
        <v>5</v>
      </c>
      <c r="G625" s="2">
        <f>1+ROUNDDOWN((D625-parameters!$B$3-parameters!$B$4)/(parameters!$B$3+parameters!$B$2),0)</f>
        <v>5</v>
      </c>
      <c r="H625" s="2">
        <f t="shared" si="38"/>
        <v>25</v>
      </c>
      <c r="I625" s="2">
        <f>parameters!$B$5</f>
        <v>1</v>
      </c>
      <c r="J625" s="2">
        <f>(H625-I625)*parameters!B$6</f>
        <v>24</v>
      </c>
      <c r="K625" s="1">
        <f t="shared" si="39"/>
        <v>54.166666666666664</v>
      </c>
    </row>
    <row r="626" spans="1:11" x14ac:dyDescent="0.45">
      <c r="A626" s="2">
        <v>785</v>
      </c>
      <c r="B626" s="2">
        <v>1300</v>
      </c>
      <c r="C626" s="2">
        <v>38</v>
      </c>
      <c r="D626" s="4">
        <f t="shared" si="36"/>
        <v>34.210526315789473</v>
      </c>
      <c r="E626" s="4">
        <f t="shared" si="37"/>
        <v>1.1107692307692307</v>
      </c>
      <c r="F626" s="2">
        <f>1+ROUNDDOWN((C626-parameters!$B$3-parameters!$B$4)/(parameters!$B$3+parameters!$B$2),0)</f>
        <v>6</v>
      </c>
      <c r="G626" s="2">
        <f>1+ROUNDDOWN((D626-parameters!$B$3-parameters!$B$4)/(parameters!$B$3+parameters!$B$2),0)</f>
        <v>5</v>
      </c>
      <c r="H626" s="2">
        <f t="shared" si="38"/>
        <v>30</v>
      </c>
      <c r="I626" s="2">
        <f>parameters!$B$5</f>
        <v>1</v>
      </c>
      <c r="J626" s="2">
        <f>(H626-I626)*parameters!B$6</f>
        <v>29</v>
      </c>
      <c r="K626" s="1">
        <f t="shared" si="39"/>
        <v>44.827586206896555</v>
      </c>
    </row>
    <row r="627" spans="1:11" x14ac:dyDescent="0.45">
      <c r="A627" s="2">
        <v>786</v>
      </c>
      <c r="B627" s="2">
        <v>1300</v>
      </c>
      <c r="C627" s="2">
        <v>39</v>
      </c>
      <c r="D627" s="4">
        <f t="shared" si="36"/>
        <v>33.333333333333336</v>
      </c>
      <c r="E627" s="4">
        <f t="shared" si="37"/>
        <v>1.17</v>
      </c>
      <c r="F627" s="2">
        <f>1+ROUNDDOWN((C627-parameters!$B$3-parameters!$B$4)/(parameters!$B$3+parameters!$B$2),0)</f>
        <v>6</v>
      </c>
      <c r="G627" s="2">
        <f>1+ROUNDDOWN((D627-parameters!$B$3-parameters!$B$4)/(parameters!$B$3+parameters!$B$2),0)</f>
        <v>5</v>
      </c>
      <c r="H627" s="2">
        <f t="shared" si="38"/>
        <v>30</v>
      </c>
      <c r="I627" s="2">
        <f>parameters!$B$5</f>
        <v>1</v>
      </c>
      <c r="J627" s="2">
        <f>(H627-I627)*parameters!B$6</f>
        <v>29</v>
      </c>
      <c r="K627" s="1">
        <f t="shared" si="39"/>
        <v>44.827586206896555</v>
      </c>
    </row>
    <row r="628" spans="1:11" x14ac:dyDescent="0.45">
      <c r="A628" s="2">
        <v>787</v>
      </c>
      <c r="B628" s="2">
        <v>1300</v>
      </c>
      <c r="C628" s="2">
        <v>40</v>
      </c>
      <c r="D628" s="4">
        <f t="shared" si="36"/>
        <v>32.5</v>
      </c>
      <c r="E628" s="4">
        <f t="shared" si="37"/>
        <v>1.2307692307692308</v>
      </c>
      <c r="F628" s="2">
        <f>1+ROUNDDOWN((C628-parameters!$B$3-parameters!$B$4)/(parameters!$B$3+parameters!$B$2),0)</f>
        <v>6</v>
      </c>
      <c r="G628" s="2">
        <f>1+ROUNDDOWN((D628-parameters!$B$3-parameters!$B$4)/(parameters!$B$3+parameters!$B$2),0)</f>
        <v>5</v>
      </c>
      <c r="H628" s="2">
        <f t="shared" si="38"/>
        <v>30</v>
      </c>
      <c r="I628" s="2">
        <f>parameters!$B$5</f>
        <v>1</v>
      </c>
      <c r="J628" s="2">
        <f>(H628-I628)*parameters!B$6</f>
        <v>29</v>
      </c>
      <c r="K628" s="1">
        <f t="shared" si="39"/>
        <v>44.827586206896555</v>
      </c>
    </row>
    <row r="629" spans="1:11" x14ac:dyDescent="0.45">
      <c r="A629" s="2">
        <v>788</v>
      </c>
      <c r="B629" s="2">
        <v>1300</v>
      </c>
      <c r="C629" s="2">
        <v>41</v>
      </c>
      <c r="D629" s="4">
        <f t="shared" si="36"/>
        <v>31.707317073170731</v>
      </c>
      <c r="E629" s="4">
        <f t="shared" si="37"/>
        <v>1.293076923076923</v>
      </c>
      <c r="F629" s="2">
        <f>1+ROUNDDOWN((C629-parameters!$B$3-parameters!$B$4)/(parameters!$B$3+parameters!$B$2),0)</f>
        <v>6</v>
      </c>
      <c r="G629" s="2">
        <f>1+ROUNDDOWN((D629-parameters!$B$3-parameters!$B$4)/(parameters!$B$3+parameters!$B$2),0)</f>
        <v>5</v>
      </c>
      <c r="H629" s="2">
        <f t="shared" si="38"/>
        <v>30</v>
      </c>
      <c r="I629" s="2">
        <f>parameters!$B$5</f>
        <v>1</v>
      </c>
      <c r="J629" s="2">
        <f>(H629-I629)*parameters!B$6</f>
        <v>29</v>
      </c>
      <c r="K629" s="1">
        <f t="shared" si="39"/>
        <v>44.827586206896555</v>
      </c>
    </row>
    <row r="630" spans="1:11" x14ac:dyDescent="0.45">
      <c r="A630" s="2">
        <v>789</v>
      </c>
      <c r="B630" s="2">
        <v>1300</v>
      </c>
      <c r="C630" s="2">
        <v>42</v>
      </c>
      <c r="D630" s="4">
        <f t="shared" si="36"/>
        <v>30.952380952380953</v>
      </c>
      <c r="E630" s="4">
        <f t="shared" si="37"/>
        <v>1.3569230769230769</v>
      </c>
      <c r="F630" s="2">
        <f>1+ROUNDDOWN((C630-parameters!$B$3-parameters!$B$4)/(parameters!$B$3+parameters!$B$2),0)</f>
        <v>6</v>
      </c>
      <c r="G630" s="2">
        <f>1+ROUNDDOWN((D630-parameters!$B$3-parameters!$B$4)/(parameters!$B$3+parameters!$B$2),0)</f>
        <v>4</v>
      </c>
      <c r="H630" s="2">
        <f t="shared" si="38"/>
        <v>24</v>
      </c>
      <c r="I630" s="2">
        <f>parameters!$B$5</f>
        <v>1</v>
      </c>
      <c r="J630" s="2">
        <f>(H630-I630)*parameters!B$6</f>
        <v>23</v>
      </c>
      <c r="K630" s="1">
        <f t="shared" si="39"/>
        <v>56.521739130434781</v>
      </c>
    </row>
    <row r="631" spans="1:11" x14ac:dyDescent="0.45">
      <c r="A631" s="2">
        <v>790</v>
      </c>
      <c r="B631" s="2">
        <v>1300</v>
      </c>
      <c r="C631" s="2">
        <v>43</v>
      </c>
      <c r="D631" s="4">
        <f t="shared" si="36"/>
        <v>30.232558139534884</v>
      </c>
      <c r="E631" s="4">
        <f t="shared" si="37"/>
        <v>1.4223076923076923</v>
      </c>
      <c r="F631" s="2">
        <f>1+ROUNDDOWN((C631-parameters!$B$3-parameters!$B$4)/(parameters!$B$3+parameters!$B$2),0)</f>
        <v>6</v>
      </c>
      <c r="G631" s="2">
        <f>1+ROUNDDOWN((D631-parameters!$B$3-parameters!$B$4)/(parameters!$B$3+parameters!$B$2),0)</f>
        <v>4</v>
      </c>
      <c r="H631" s="2">
        <f t="shared" si="38"/>
        <v>24</v>
      </c>
      <c r="I631" s="2">
        <f>parameters!$B$5</f>
        <v>1</v>
      </c>
      <c r="J631" s="2">
        <f>(H631-I631)*parameters!B$6</f>
        <v>23</v>
      </c>
      <c r="K631" s="1">
        <f t="shared" si="39"/>
        <v>56.521739130434781</v>
      </c>
    </row>
    <row r="632" spans="1:11" x14ac:dyDescent="0.45">
      <c r="A632" s="2">
        <v>791</v>
      </c>
      <c r="B632" s="2">
        <v>1300</v>
      </c>
      <c r="C632" s="2">
        <v>44</v>
      </c>
      <c r="D632" s="4">
        <f t="shared" si="36"/>
        <v>29.545454545454547</v>
      </c>
      <c r="E632" s="4">
        <f t="shared" si="37"/>
        <v>1.4892307692307691</v>
      </c>
      <c r="F632" s="2">
        <f>1+ROUNDDOWN((C632-parameters!$B$3-parameters!$B$4)/(parameters!$B$3+parameters!$B$2),0)</f>
        <v>6</v>
      </c>
      <c r="G632" s="2">
        <f>1+ROUNDDOWN((D632-parameters!$B$3-parameters!$B$4)/(parameters!$B$3+parameters!$B$2),0)</f>
        <v>4</v>
      </c>
      <c r="H632" s="2">
        <f t="shared" si="38"/>
        <v>24</v>
      </c>
      <c r="I632" s="2">
        <f>parameters!$B$5</f>
        <v>1</v>
      </c>
      <c r="J632" s="2">
        <f>(H632-I632)*parameters!B$6</f>
        <v>23</v>
      </c>
      <c r="K632" s="1">
        <f t="shared" si="39"/>
        <v>56.521739130434781</v>
      </c>
    </row>
    <row r="633" spans="1:11" x14ac:dyDescent="0.45">
      <c r="A633" s="2">
        <v>792</v>
      </c>
      <c r="B633" s="2">
        <v>1300</v>
      </c>
      <c r="C633" s="2">
        <v>45</v>
      </c>
      <c r="D633" s="4">
        <f t="shared" si="36"/>
        <v>28.888888888888889</v>
      </c>
      <c r="E633" s="4">
        <f t="shared" si="37"/>
        <v>1.5576923076923077</v>
      </c>
      <c r="F633" s="2">
        <f>1+ROUNDDOWN((C633-parameters!$B$3-parameters!$B$4)/(parameters!$B$3+parameters!$B$2),0)</f>
        <v>7</v>
      </c>
      <c r="G633" s="2">
        <f>1+ROUNDDOWN((D633-parameters!$B$3-parameters!$B$4)/(parameters!$B$3+parameters!$B$2),0)</f>
        <v>4</v>
      </c>
      <c r="H633" s="2">
        <f t="shared" si="38"/>
        <v>28</v>
      </c>
      <c r="I633" s="2">
        <f>parameters!$B$5</f>
        <v>1</v>
      </c>
      <c r="J633" s="2">
        <f>(H633-I633)*parameters!B$6</f>
        <v>27</v>
      </c>
      <c r="K633" s="1">
        <f t="shared" si="39"/>
        <v>48.148148148148145</v>
      </c>
    </row>
    <row r="634" spans="1:11" x14ac:dyDescent="0.45">
      <c r="A634" s="2">
        <v>793</v>
      </c>
      <c r="B634" s="2">
        <v>1300</v>
      </c>
      <c r="C634" s="2">
        <v>46</v>
      </c>
      <c r="D634" s="4">
        <f t="shared" si="36"/>
        <v>28.260869565217391</v>
      </c>
      <c r="E634" s="4">
        <f t="shared" si="37"/>
        <v>1.6276923076923078</v>
      </c>
      <c r="F634" s="2">
        <f>1+ROUNDDOWN((C634-parameters!$B$3-parameters!$B$4)/(parameters!$B$3+parameters!$B$2),0)</f>
        <v>7</v>
      </c>
      <c r="G634" s="2">
        <f>1+ROUNDDOWN((D634-parameters!$B$3-parameters!$B$4)/(parameters!$B$3+parameters!$B$2),0)</f>
        <v>4</v>
      </c>
      <c r="H634" s="2">
        <f t="shared" si="38"/>
        <v>28</v>
      </c>
      <c r="I634" s="2">
        <f>parameters!$B$5</f>
        <v>1</v>
      </c>
      <c r="J634" s="2">
        <f>(H634-I634)*parameters!B$6</f>
        <v>27</v>
      </c>
      <c r="K634" s="1">
        <f t="shared" si="39"/>
        <v>48.148148148148145</v>
      </c>
    </row>
    <row r="635" spans="1:11" x14ac:dyDescent="0.45">
      <c r="A635" s="2">
        <v>794</v>
      </c>
      <c r="B635" s="2">
        <v>1300</v>
      </c>
      <c r="C635" s="2">
        <v>47</v>
      </c>
      <c r="D635" s="4">
        <f t="shared" si="36"/>
        <v>27.659574468085108</v>
      </c>
      <c r="E635" s="4">
        <f t="shared" si="37"/>
        <v>1.6992307692307691</v>
      </c>
      <c r="F635" s="2">
        <f>1+ROUNDDOWN((C635-parameters!$B$3-parameters!$B$4)/(parameters!$B$3+parameters!$B$2),0)</f>
        <v>7</v>
      </c>
      <c r="G635" s="2">
        <f>1+ROUNDDOWN((D635-parameters!$B$3-parameters!$B$4)/(parameters!$B$3+parameters!$B$2),0)</f>
        <v>4</v>
      </c>
      <c r="H635" s="2">
        <f t="shared" si="38"/>
        <v>28</v>
      </c>
      <c r="I635" s="2">
        <f>parameters!$B$5</f>
        <v>1</v>
      </c>
      <c r="J635" s="2">
        <f>(H635-I635)*parameters!B$6</f>
        <v>27</v>
      </c>
      <c r="K635" s="1">
        <f t="shared" si="39"/>
        <v>48.148148148148145</v>
      </c>
    </row>
    <row r="636" spans="1:11" x14ac:dyDescent="0.45">
      <c r="A636" s="2">
        <v>795</v>
      </c>
      <c r="B636" s="2">
        <v>1300</v>
      </c>
      <c r="C636" s="2">
        <v>48</v>
      </c>
      <c r="D636" s="4">
        <f t="shared" si="36"/>
        <v>27.083333333333332</v>
      </c>
      <c r="E636" s="4">
        <f t="shared" si="37"/>
        <v>1.7723076923076924</v>
      </c>
      <c r="F636" s="2">
        <f>1+ROUNDDOWN((C636-parameters!$B$3-parameters!$B$4)/(parameters!$B$3+parameters!$B$2),0)</f>
        <v>7</v>
      </c>
      <c r="G636" s="2">
        <f>1+ROUNDDOWN((D636-parameters!$B$3-parameters!$B$4)/(parameters!$B$3+parameters!$B$2),0)</f>
        <v>4</v>
      </c>
      <c r="H636" s="2">
        <f t="shared" si="38"/>
        <v>28</v>
      </c>
      <c r="I636" s="2">
        <f>parameters!$B$5</f>
        <v>1</v>
      </c>
      <c r="J636" s="2">
        <f>(H636-I636)*parameters!B$6</f>
        <v>27</v>
      </c>
      <c r="K636" s="1">
        <f t="shared" si="39"/>
        <v>48.148148148148145</v>
      </c>
    </row>
    <row r="637" spans="1:11" x14ac:dyDescent="0.45">
      <c r="A637" s="2">
        <v>796</v>
      </c>
      <c r="B637" s="2">
        <v>1300</v>
      </c>
      <c r="C637" s="2">
        <v>49</v>
      </c>
      <c r="D637" s="4">
        <f t="shared" si="36"/>
        <v>26.530612244897959</v>
      </c>
      <c r="E637" s="4">
        <f t="shared" si="37"/>
        <v>1.8469230769230769</v>
      </c>
      <c r="F637" s="2">
        <f>1+ROUNDDOWN((C637-parameters!$B$3-parameters!$B$4)/(parameters!$B$3+parameters!$B$2),0)</f>
        <v>7</v>
      </c>
      <c r="G637" s="2">
        <f>1+ROUNDDOWN((D637-parameters!$B$3-parameters!$B$4)/(parameters!$B$3+parameters!$B$2),0)</f>
        <v>4</v>
      </c>
      <c r="H637" s="2">
        <f t="shared" si="38"/>
        <v>28</v>
      </c>
      <c r="I637" s="2">
        <f>parameters!$B$5</f>
        <v>1</v>
      </c>
      <c r="J637" s="2">
        <f>(H637-I637)*parameters!B$6</f>
        <v>27</v>
      </c>
      <c r="K637" s="1">
        <f t="shared" si="39"/>
        <v>48.148148148148145</v>
      </c>
    </row>
    <row r="638" spans="1:11" x14ac:dyDescent="0.45">
      <c r="A638" s="2">
        <v>797</v>
      </c>
      <c r="B638" s="2">
        <v>1300</v>
      </c>
      <c r="C638" s="2">
        <v>50</v>
      </c>
      <c r="D638" s="4">
        <f t="shared" si="36"/>
        <v>26</v>
      </c>
      <c r="E638" s="4">
        <f t="shared" si="37"/>
        <v>1.9230769230769231</v>
      </c>
      <c r="F638" s="2">
        <f>1+ROUNDDOWN((C638-parameters!$B$3-parameters!$B$4)/(parameters!$B$3+parameters!$B$2),0)</f>
        <v>7</v>
      </c>
      <c r="G638" s="2">
        <f>1+ROUNDDOWN((D638-parameters!$B$3-parameters!$B$4)/(parameters!$B$3+parameters!$B$2),0)</f>
        <v>4</v>
      </c>
      <c r="H638" s="2">
        <f t="shared" si="38"/>
        <v>28</v>
      </c>
      <c r="I638" s="2">
        <f>parameters!$B$5</f>
        <v>1</v>
      </c>
      <c r="J638" s="2">
        <f>(H638-I638)*parameters!B$6</f>
        <v>27</v>
      </c>
      <c r="K638" s="1">
        <f t="shared" si="39"/>
        <v>48.148148148148145</v>
      </c>
    </row>
    <row r="639" spans="1:11" x14ac:dyDescent="0.45">
      <c r="A639" s="2">
        <v>798</v>
      </c>
      <c r="B639" s="2">
        <v>1300</v>
      </c>
      <c r="C639" s="2">
        <v>51</v>
      </c>
      <c r="D639" s="4">
        <f t="shared" si="36"/>
        <v>25.490196078431371</v>
      </c>
      <c r="E639" s="4">
        <f t="shared" si="37"/>
        <v>2.0007692307692309</v>
      </c>
      <c r="F639" s="2">
        <f>1+ROUNDDOWN((C639-parameters!$B$3-parameters!$B$4)/(parameters!$B$3+parameters!$B$2),0)</f>
        <v>7</v>
      </c>
      <c r="G639" s="2">
        <f>1+ROUNDDOWN((D639-parameters!$B$3-parameters!$B$4)/(parameters!$B$3+parameters!$B$2),0)</f>
        <v>4</v>
      </c>
      <c r="H639" s="2">
        <f t="shared" si="38"/>
        <v>28</v>
      </c>
      <c r="I639" s="2">
        <f>parameters!$B$5</f>
        <v>1</v>
      </c>
      <c r="J639" s="2">
        <f>(H639-I639)*parameters!B$6</f>
        <v>27</v>
      </c>
      <c r="K639" s="1">
        <f t="shared" si="39"/>
        <v>48.148148148148145</v>
      </c>
    </row>
    <row r="640" spans="1:11" x14ac:dyDescent="0.45">
      <c r="A640" s="2">
        <v>818</v>
      </c>
      <c r="B640" s="2">
        <v>1325</v>
      </c>
      <c r="C640" s="2">
        <v>25</v>
      </c>
      <c r="D640" s="4">
        <f t="shared" si="36"/>
        <v>53</v>
      </c>
      <c r="E640" s="4">
        <f t="shared" si="37"/>
        <v>0.47169811320754718</v>
      </c>
      <c r="F640" s="2">
        <f>1+ROUNDDOWN((C640-parameters!$B$3-parameters!$B$4)/(parameters!$B$3+parameters!$B$2),0)</f>
        <v>4</v>
      </c>
      <c r="G640" s="2">
        <f>1+ROUNDDOWN((D640-parameters!$B$3-parameters!$B$4)/(parameters!$B$3+parameters!$B$2),0)</f>
        <v>8</v>
      </c>
      <c r="H640" s="2">
        <f t="shared" si="38"/>
        <v>32</v>
      </c>
      <c r="I640" s="2">
        <f>parameters!$B$5</f>
        <v>1</v>
      </c>
      <c r="J640" s="2">
        <f>(H640-I640)*parameters!B$6</f>
        <v>31</v>
      </c>
      <c r="K640" s="1">
        <f t="shared" si="39"/>
        <v>42.741935483870968</v>
      </c>
    </row>
    <row r="641" spans="1:11" x14ac:dyDescent="0.45">
      <c r="A641" s="2">
        <v>819</v>
      </c>
      <c r="B641" s="2">
        <v>1325</v>
      </c>
      <c r="C641" s="2">
        <v>26</v>
      </c>
      <c r="D641" s="4">
        <f t="shared" si="36"/>
        <v>50.96153846153846</v>
      </c>
      <c r="E641" s="4">
        <f t="shared" si="37"/>
        <v>0.51018867924528299</v>
      </c>
      <c r="F641" s="2">
        <f>1+ROUNDDOWN((C641-parameters!$B$3-parameters!$B$4)/(parameters!$B$3+parameters!$B$2),0)</f>
        <v>4</v>
      </c>
      <c r="G641" s="2">
        <f>1+ROUNDDOWN((D641-parameters!$B$3-parameters!$B$4)/(parameters!$B$3+parameters!$B$2),0)</f>
        <v>7</v>
      </c>
      <c r="H641" s="2">
        <f t="shared" si="38"/>
        <v>28</v>
      </c>
      <c r="I641" s="2">
        <f>parameters!$B$5</f>
        <v>1</v>
      </c>
      <c r="J641" s="2">
        <f>(H641-I641)*parameters!B$6</f>
        <v>27</v>
      </c>
      <c r="K641" s="1">
        <f t="shared" si="39"/>
        <v>49.074074074074076</v>
      </c>
    </row>
    <row r="642" spans="1:11" x14ac:dyDescent="0.45">
      <c r="A642" s="2">
        <v>820</v>
      </c>
      <c r="B642" s="2">
        <v>1325</v>
      </c>
      <c r="C642" s="2">
        <v>27</v>
      </c>
      <c r="D642" s="4">
        <f t="shared" ref="D642:D705" si="40">B642/C642</f>
        <v>49.074074074074076</v>
      </c>
      <c r="E642" s="4">
        <f t="shared" ref="E642:E705" si="41">C642/D642</f>
        <v>0.55018867924528303</v>
      </c>
      <c r="F642" s="2">
        <f>1+ROUNDDOWN((C642-parameters!$B$3-parameters!$B$4)/(parameters!$B$3+parameters!$B$2),0)</f>
        <v>4</v>
      </c>
      <c r="G642" s="2">
        <f>1+ROUNDDOWN((D642-parameters!$B$3-parameters!$B$4)/(parameters!$B$3+parameters!$B$2),0)</f>
        <v>7</v>
      </c>
      <c r="H642" s="2">
        <f t="shared" ref="H642:H705" si="42">F642*G642</f>
        <v>28</v>
      </c>
      <c r="I642" s="2">
        <f>parameters!$B$5</f>
        <v>1</v>
      </c>
      <c r="J642" s="2">
        <f>(H642-I642)*parameters!B$6</f>
        <v>27</v>
      </c>
      <c r="K642" s="1">
        <f t="shared" ref="K642:K705" si="43">B642/J642</f>
        <v>49.074074074074076</v>
      </c>
    </row>
    <row r="643" spans="1:11" x14ac:dyDescent="0.45">
      <c r="A643" s="2">
        <v>821</v>
      </c>
      <c r="B643" s="2">
        <v>1325</v>
      </c>
      <c r="C643" s="2">
        <v>28</v>
      </c>
      <c r="D643" s="4">
        <f t="shared" si="40"/>
        <v>47.321428571428569</v>
      </c>
      <c r="E643" s="4">
        <f t="shared" si="41"/>
        <v>0.59169811320754717</v>
      </c>
      <c r="F643" s="2">
        <f>1+ROUNDDOWN((C643-parameters!$B$3-parameters!$B$4)/(parameters!$B$3+parameters!$B$2),0)</f>
        <v>4</v>
      </c>
      <c r="G643" s="2">
        <f>1+ROUNDDOWN((D643-parameters!$B$3-parameters!$B$4)/(parameters!$B$3+parameters!$B$2),0)</f>
        <v>7</v>
      </c>
      <c r="H643" s="2">
        <f t="shared" si="42"/>
        <v>28</v>
      </c>
      <c r="I643" s="2">
        <f>parameters!$B$5</f>
        <v>1</v>
      </c>
      <c r="J643" s="2">
        <f>(H643-I643)*parameters!B$6</f>
        <v>27</v>
      </c>
      <c r="K643" s="1">
        <f t="shared" si="43"/>
        <v>49.074074074074076</v>
      </c>
    </row>
    <row r="644" spans="1:11" x14ac:dyDescent="0.45">
      <c r="A644" s="2">
        <v>822</v>
      </c>
      <c r="B644" s="2">
        <v>1325</v>
      </c>
      <c r="C644" s="2">
        <v>29</v>
      </c>
      <c r="D644" s="4">
        <f t="shared" si="40"/>
        <v>45.689655172413794</v>
      </c>
      <c r="E644" s="4">
        <f t="shared" si="41"/>
        <v>0.63471698113207542</v>
      </c>
      <c r="F644" s="2">
        <f>1+ROUNDDOWN((C644-parameters!$B$3-parameters!$B$4)/(parameters!$B$3+parameters!$B$2),0)</f>
        <v>4</v>
      </c>
      <c r="G644" s="2">
        <f>1+ROUNDDOWN((D644-parameters!$B$3-parameters!$B$4)/(parameters!$B$3+parameters!$B$2),0)</f>
        <v>7</v>
      </c>
      <c r="H644" s="2">
        <f t="shared" si="42"/>
        <v>28</v>
      </c>
      <c r="I644" s="2">
        <f>parameters!$B$5</f>
        <v>1</v>
      </c>
      <c r="J644" s="2">
        <f>(H644-I644)*parameters!B$6</f>
        <v>27</v>
      </c>
      <c r="K644" s="1">
        <f t="shared" si="43"/>
        <v>49.074074074074076</v>
      </c>
    </row>
    <row r="645" spans="1:11" x14ac:dyDescent="0.45">
      <c r="A645" s="2">
        <v>823</v>
      </c>
      <c r="B645" s="2">
        <v>1325</v>
      </c>
      <c r="C645" s="2">
        <v>30</v>
      </c>
      <c r="D645" s="4">
        <f t="shared" si="40"/>
        <v>44.166666666666664</v>
      </c>
      <c r="E645" s="4">
        <f t="shared" si="41"/>
        <v>0.679245283018868</v>
      </c>
      <c r="F645" s="2">
        <f>1+ROUNDDOWN((C645-parameters!$B$3-parameters!$B$4)/(parameters!$B$3+parameters!$B$2),0)</f>
        <v>4</v>
      </c>
      <c r="G645" s="2">
        <f>1+ROUNDDOWN((D645-parameters!$B$3-parameters!$B$4)/(parameters!$B$3+parameters!$B$2),0)</f>
        <v>6</v>
      </c>
      <c r="H645" s="2">
        <f t="shared" si="42"/>
        <v>24</v>
      </c>
      <c r="I645" s="2">
        <f>parameters!$B$5</f>
        <v>1</v>
      </c>
      <c r="J645" s="2">
        <f>(H645-I645)*parameters!B$6</f>
        <v>23</v>
      </c>
      <c r="K645" s="1">
        <f t="shared" si="43"/>
        <v>57.608695652173914</v>
      </c>
    </row>
    <row r="646" spans="1:11" x14ac:dyDescent="0.45">
      <c r="A646" s="2">
        <v>824</v>
      </c>
      <c r="B646" s="2">
        <v>1325</v>
      </c>
      <c r="C646" s="2">
        <v>31</v>
      </c>
      <c r="D646" s="4">
        <f t="shared" si="40"/>
        <v>42.741935483870968</v>
      </c>
      <c r="E646" s="4">
        <f t="shared" si="41"/>
        <v>0.72528301886792457</v>
      </c>
      <c r="F646" s="2">
        <f>1+ROUNDDOWN((C646-parameters!$B$3-parameters!$B$4)/(parameters!$B$3+parameters!$B$2),0)</f>
        <v>5</v>
      </c>
      <c r="G646" s="2">
        <f>1+ROUNDDOWN((D646-parameters!$B$3-parameters!$B$4)/(parameters!$B$3+parameters!$B$2),0)</f>
        <v>6</v>
      </c>
      <c r="H646" s="2">
        <f t="shared" si="42"/>
        <v>30</v>
      </c>
      <c r="I646" s="2">
        <f>parameters!$B$5</f>
        <v>1</v>
      </c>
      <c r="J646" s="2">
        <f>(H646-I646)*parameters!B$6</f>
        <v>29</v>
      </c>
      <c r="K646" s="1">
        <f t="shared" si="43"/>
        <v>45.689655172413794</v>
      </c>
    </row>
    <row r="647" spans="1:11" x14ac:dyDescent="0.45">
      <c r="A647" s="2">
        <v>825</v>
      </c>
      <c r="B647" s="2">
        <v>1325</v>
      </c>
      <c r="C647" s="2">
        <v>32</v>
      </c>
      <c r="D647" s="4">
        <f t="shared" si="40"/>
        <v>41.40625</v>
      </c>
      <c r="E647" s="4">
        <f t="shared" si="41"/>
        <v>0.77283018867924524</v>
      </c>
      <c r="F647" s="2">
        <f>1+ROUNDDOWN((C647-parameters!$B$3-parameters!$B$4)/(parameters!$B$3+parameters!$B$2),0)</f>
        <v>5</v>
      </c>
      <c r="G647" s="2">
        <f>1+ROUNDDOWN((D647-parameters!$B$3-parameters!$B$4)/(parameters!$B$3+parameters!$B$2),0)</f>
        <v>6</v>
      </c>
      <c r="H647" s="2">
        <f t="shared" si="42"/>
        <v>30</v>
      </c>
      <c r="I647" s="2">
        <f>parameters!$B$5</f>
        <v>1</v>
      </c>
      <c r="J647" s="2">
        <f>(H647-I647)*parameters!B$6</f>
        <v>29</v>
      </c>
      <c r="K647" s="1">
        <f t="shared" si="43"/>
        <v>45.689655172413794</v>
      </c>
    </row>
    <row r="648" spans="1:11" x14ac:dyDescent="0.45">
      <c r="A648" s="2">
        <v>826</v>
      </c>
      <c r="B648" s="2">
        <v>1325</v>
      </c>
      <c r="C648" s="2">
        <v>33</v>
      </c>
      <c r="D648" s="4">
        <f t="shared" si="40"/>
        <v>40.151515151515149</v>
      </c>
      <c r="E648" s="4">
        <f t="shared" si="41"/>
        <v>0.82188679245283025</v>
      </c>
      <c r="F648" s="2">
        <f>1+ROUNDDOWN((C648-parameters!$B$3-parameters!$B$4)/(parameters!$B$3+parameters!$B$2),0)</f>
        <v>5</v>
      </c>
      <c r="G648" s="2">
        <f>1+ROUNDDOWN((D648-parameters!$B$3-parameters!$B$4)/(parameters!$B$3+parameters!$B$2),0)</f>
        <v>6</v>
      </c>
      <c r="H648" s="2">
        <f t="shared" si="42"/>
        <v>30</v>
      </c>
      <c r="I648" s="2">
        <f>parameters!$B$5</f>
        <v>1</v>
      </c>
      <c r="J648" s="2">
        <f>(H648-I648)*parameters!B$6</f>
        <v>29</v>
      </c>
      <c r="K648" s="1">
        <f t="shared" si="43"/>
        <v>45.689655172413794</v>
      </c>
    </row>
    <row r="649" spans="1:11" x14ac:dyDescent="0.45">
      <c r="A649" s="2">
        <v>827</v>
      </c>
      <c r="B649" s="2">
        <v>1325</v>
      </c>
      <c r="C649" s="2">
        <v>34</v>
      </c>
      <c r="D649" s="4">
        <f t="shared" si="40"/>
        <v>38.970588235294116</v>
      </c>
      <c r="E649" s="4">
        <f t="shared" si="41"/>
        <v>0.87245283018867925</v>
      </c>
      <c r="F649" s="2">
        <f>1+ROUNDDOWN((C649-parameters!$B$3-parameters!$B$4)/(parameters!$B$3+parameters!$B$2),0)</f>
        <v>5</v>
      </c>
      <c r="G649" s="2">
        <f>1+ROUNDDOWN((D649-parameters!$B$3-parameters!$B$4)/(parameters!$B$3+parameters!$B$2),0)</f>
        <v>6</v>
      </c>
      <c r="H649" s="2">
        <f t="shared" si="42"/>
        <v>30</v>
      </c>
      <c r="I649" s="2">
        <f>parameters!$B$5</f>
        <v>1</v>
      </c>
      <c r="J649" s="2">
        <f>(H649-I649)*parameters!B$6</f>
        <v>29</v>
      </c>
      <c r="K649" s="1">
        <f t="shared" si="43"/>
        <v>45.689655172413794</v>
      </c>
    </row>
    <row r="650" spans="1:11" x14ac:dyDescent="0.45">
      <c r="A650" s="2">
        <v>828</v>
      </c>
      <c r="B650" s="2">
        <v>1325</v>
      </c>
      <c r="C650" s="2">
        <v>35</v>
      </c>
      <c r="D650" s="4">
        <f t="shared" si="40"/>
        <v>37.857142857142854</v>
      </c>
      <c r="E650" s="4">
        <f t="shared" si="41"/>
        <v>0.92452830188679258</v>
      </c>
      <c r="F650" s="2">
        <f>1+ROUNDDOWN((C650-parameters!$B$3-parameters!$B$4)/(parameters!$B$3+parameters!$B$2),0)</f>
        <v>5</v>
      </c>
      <c r="G650" s="2">
        <f>1+ROUNDDOWN((D650-parameters!$B$3-parameters!$B$4)/(parameters!$B$3+parameters!$B$2),0)</f>
        <v>5</v>
      </c>
      <c r="H650" s="2">
        <f t="shared" si="42"/>
        <v>25</v>
      </c>
      <c r="I650" s="2">
        <f>parameters!$B$5</f>
        <v>1</v>
      </c>
      <c r="J650" s="2">
        <f>(H650-I650)*parameters!B$6</f>
        <v>24</v>
      </c>
      <c r="K650" s="1">
        <f t="shared" si="43"/>
        <v>55.208333333333336</v>
      </c>
    </row>
    <row r="651" spans="1:11" x14ac:dyDescent="0.45">
      <c r="A651" s="2">
        <v>829</v>
      </c>
      <c r="B651" s="2">
        <v>1325</v>
      </c>
      <c r="C651" s="2">
        <v>36</v>
      </c>
      <c r="D651" s="4">
        <f t="shared" si="40"/>
        <v>36.805555555555557</v>
      </c>
      <c r="E651" s="4">
        <f t="shared" si="41"/>
        <v>0.97811320754716979</v>
      </c>
      <c r="F651" s="2">
        <f>1+ROUNDDOWN((C651-parameters!$B$3-parameters!$B$4)/(parameters!$B$3+parameters!$B$2),0)</f>
        <v>5</v>
      </c>
      <c r="G651" s="2">
        <f>1+ROUNDDOWN((D651-parameters!$B$3-parameters!$B$4)/(parameters!$B$3+parameters!$B$2),0)</f>
        <v>5</v>
      </c>
      <c r="H651" s="2">
        <f t="shared" si="42"/>
        <v>25</v>
      </c>
      <c r="I651" s="2">
        <f>parameters!$B$5</f>
        <v>1</v>
      </c>
      <c r="J651" s="2">
        <f>(H651-I651)*parameters!B$6</f>
        <v>24</v>
      </c>
      <c r="K651" s="1">
        <f t="shared" si="43"/>
        <v>55.208333333333336</v>
      </c>
    </row>
    <row r="652" spans="1:11" x14ac:dyDescent="0.45">
      <c r="A652" s="2">
        <v>830</v>
      </c>
      <c r="B652" s="2">
        <v>1325</v>
      </c>
      <c r="C652" s="2">
        <v>37</v>
      </c>
      <c r="D652" s="4">
        <f t="shared" si="40"/>
        <v>35.810810810810814</v>
      </c>
      <c r="E652" s="4">
        <f t="shared" si="41"/>
        <v>1.0332075471698112</v>
      </c>
      <c r="F652" s="2">
        <f>1+ROUNDDOWN((C652-parameters!$B$3-parameters!$B$4)/(parameters!$B$3+parameters!$B$2),0)</f>
        <v>5</v>
      </c>
      <c r="G652" s="2">
        <f>1+ROUNDDOWN((D652-parameters!$B$3-parameters!$B$4)/(parameters!$B$3+parameters!$B$2),0)</f>
        <v>5</v>
      </c>
      <c r="H652" s="2">
        <f t="shared" si="42"/>
        <v>25</v>
      </c>
      <c r="I652" s="2">
        <f>parameters!$B$5</f>
        <v>1</v>
      </c>
      <c r="J652" s="2">
        <f>(H652-I652)*parameters!B$6</f>
        <v>24</v>
      </c>
      <c r="K652" s="1">
        <f t="shared" si="43"/>
        <v>55.208333333333336</v>
      </c>
    </row>
    <row r="653" spans="1:11" x14ac:dyDescent="0.45">
      <c r="A653" s="2">
        <v>831</v>
      </c>
      <c r="B653" s="2">
        <v>1325</v>
      </c>
      <c r="C653" s="2">
        <v>38</v>
      </c>
      <c r="D653" s="4">
        <f t="shared" si="40"/>
        <v>34.868421052631582</v>
      </c>
      <c r="E653" s="4">
        <f t="shared" si="41"/>
        <v>1.0898113207547169</v>
      </c>
      <c r="F653" s="2">
        <f>1+ROUNDDOWN((C653-parameters!$B$3-parameters!$B$4)/(parameters!$B$3+parameters!$B$2),0)</f>
        <v>6</v>
      </c>
      <c r="G653" s="2">
        <f>1+ROUNDDOWN((D653-parameters!$B$3-parameters!$B$4)/(parameters!$B$3+parameters!$B$2),0)</f>
        <v>5</v>
      </c>
      <c r="H653" s="2">
        <f t="shared" si="42"/>
        <v>30</v>
      </c>
      <c r="I653" s="2">
        <f>parameters!$B$5</f>
        <v>1</v>
      </c>
      <c r="J653" s="2">
        <f>(H653-I653)*parameters!B$6</f>
        <v>29</v>
      </c>
      <c r="K653" s="1">
        <f t="shared" si="43"/>
        <v>45.689655172413794</v>
      </c>
    </row>
    <row r="654" spans="1:11" x14ac:dyDescent="0.45">
      <c r="A654" s="2">
        <v>832</v>
      </c>
      <c r="B654" s="2">
        <v>1325</v>
      </c>
      <c r="C654" s="2">
        <v>39</v>
      </c>
      <c r="D654" s="4">
        <f t="shared" si="40"/>
        <v>33.974358974358971</v>
      </c>
      <c r="E654" s="4">
        <f t="shared" si="41"/>
        <v>1.1479245283018868</v>
      </c>
      <c r="F654" s="2">
        <f>1+ROUNDDOWN((C654-parameters!$B$3-parameters!$B$4)/(parameters!$B$3+parameters!$B$2),0)</f>
        <v>6</v>
      </c>
      <c r="G654" s="2">
        <f>1+ROUNDDOWN((D654-parameters!$B$3-parameters!$B$4)/(parameters!$B$3+parameters!$B$2),0)</f>
        <v>5</v>
      </c>
      <c r="H654" s="2">
        <f t="shared" si="42"/>
        <v>30</v>
      </c>
      <c r="I654" s="2">
        <f>parameters!$B$5</f>
        <v>1</v>
      </c>
      <c r="J654" s="2">
        <f>(H654-I654)*parameters!B$6</f>
        <v>29</v>
      </c>
      <c r="K654" s="1">
        <f t="shared" si="43"/>
        <v>45.689655172413794</v>
      </c>
    </row>
    <row r="655" spans="1:11" x14ac:dyDescent="0.45">
      <c r="A655" s="2">
        <v>833</v>
      </c>
      <c r="B655" s="2">
        <v>1325</v>
      </c>
      <c r="C655" s="2">
        <v>40</v>
      </c>
      <c r="D655" s="4">
        <f t="shared" si="40"/>
        <v>33.125</v>
      </c>
      <c r="E655" s="4">
        <f t="shared" si="41"/>
        <v>1.2075471698113207</v>
      </c>
      <c r="F655" s="2">
        <f>1+ROUNDDOWN((C655-parameters!$B$3-parameters!$B$4)/(parameters!$B$3+parameters!$B$2),0)</f>
        <v>6</v>
      </c>
      <c r="G655" s="2">
        <f>1+ROUNDDOWN((D655-parameters!$B$3-parameters!$B$4)/(parameters!$B$3+parameters!$B$2),0)</f>
        <v>5</v>
      </c>
      <c r="H655" s="2">
        <f t="shared" si="42"/>
        <v>30</v>
      </c>
      <c r="I655" s="2">
        <f>parameters!$B$5</f>
        <v>1</v>
      </c>
      <c r="J655" s="2">
        <f>(H655-I655)*parameters!B$6</f>
        <v>29</v>
      </c>
      <c r="K655" s="1">
        <f t="shared" si="43"/>
        <v>45.689655172413794</v>
      </c>
    </row>
    <row r="656" spans="1:11" x14ac:dyDescent="0.45">
      <c r="A656" s="2">
        <v>834</v>
      </c>
      <c r="B656" s="2">
        <v>1325</v>
      </c>
      <c r="C656" s="2">
        <v>41</v>
      </c>
      <c r="D656" s="4">
        <f t="shared" si="40"/>
        <v>32.31707317073171</v>
      </c>
      <c r="E656" s="4">
        <f t="shared" si="41"/>
        <v>1.2686792452830187</v>
      </c>
      <c r="F656" s="2">
        <f>1+ROUNDDOWN((C656-parameters!$B$3-parameters!$B$4)/(parameters!$B$3+parameters!$B$2),0)</f>
        <v>6</v>
      </c>
      <c r="G656" s="2">
        <f>1+ROUNDDOWN((D656-parameters!$B$3-parameters!$B$4)/(parameters!$B$3+parameters!$B$2),0)</f>
        <v>5</v>
      </c>
      <c r="H656" s="2">
        <f t="shared" si="42"/>
        <v>30</v>
      </c>
      <c r="I656" s="2">
        <f>parameters!$B$5</f>
        <v>1</v>
      </c>
      <c r="J656" s="2">
        <f>(H656-I656)*parameters!B$6</f>
        <v>29</v>
      </c>
      <c r="K656" s="1">
        <f t="shared" si="43"/>
        <v>45.689655172413794</v>
      </c>
    </row>
    <row r="657" spans="1:11" x14ac:dyDescent="0.45">
      <c r="A657" s="2">
        <v>835</v>
      </c>
      <c r="B657" s="2">
        <v>1325</v>
      </c>
      <c r="C657" s="2">
        <v>42</v>
      </c>
      <c r="D657" s="4">
        <f t="shared" si="40"/>
        <v>31.547619047619047</v>
      </c>
      <c r="E657" s="4">
        <f t="shared" si="41"/>
        <v>1.3313207547169812</v>
      </c>
      <c r="F657" s="2">
        <f>1+ROUNDDOWN((C657-parameters!$B$3-parameters!$B$4)/(parameters!$B$3+parameters!$B$2),0)</f>
        <v>6</v>
      </c>
      <c r="G657" s="2">
        <f>1+ROUNDDOWN((D657-parameters!$B$3-parameters!$B$4)/(parameters!$B$3+parameters!$B$2),0)</f>
        <v>5</v>
      </c>
      <c r="H657" s="2">
        <f t="shared" si="42"/>
        <v>30</v>
      </c>
      <c r="I657" s="2">
        <f>parameters!$B$5</f>
        <v>1</v>
      </c>
      <c r="J657" s="2">
        <f>(H657-I657)*parameters!B$6</f>
        <v>29</v>
      </c>
      <c r="K657" s="1">
        <f t="shared" si="43"/>
        <v>45.689655172413794</v>
      </c>
    </row>
    <row r="658" spans="1:11" x14ac:dyDescent="0.45">
      <c r="A658" s="2">
        <v>836</v>
      </c>
      <c r="B658" s="2">
        <v>1325</v>
      </c>
      <c r="C658" s="2">
        <v>43</v>
      </c>
      <c r="D658" s="4">
        <f t="shared" si="40"/>
        <v>30.813953488372093</v>
      </c>
      <c r="E658" s="4">
        <f t="shared" si="41"/>
        <v>1.3954716981132076</v>
      </c>
      <c r="F658" s="2">
        <f>1+ROUNDDOWN((C658-parameters!$B$3-parameters!$B$4)/(parameters!$B$3+parameters!$B$2),0)</f>
        <v>6</v>
      </c>
      <c r="G658" s="2">
        <f>1+ROUNDDOWN((D658-parameters!$B$3-parameters!$B$4)/(parameters!$B$3+parameters!$B$2),0)</f>
        <v>4</v>
      </c>
      <c r="H658" s="2">
        <f t="shared" si="42"/>
        <v>24</v>
      </c>
      <c r="I658" s="2">
        <f>parameters!$B$5</f>
        <v>1</v>
      </c>
      <c r="J658" s="2">
        <f>(H658-I658)*parameters!B$6</f>
        <v>23</v>
      </c>
      <c r="K658" s="1">
        <f t="shared" si="43"/>
        <v>57.608695652173914</v>
      </c>
    </row>
    <row r="659" spans="1:11" x14ac:dyDescent="0.45">
      <c r="A659" s="2">
        <v>837</v>
      </c>
      <c r="B659" s="2">
        <v>1325</v>
      </c>
      <c r="C659" s="2">
        <v>44</v>
      </c>
      <c r="D659" s="4">
        <f t="shared" si="40"/>
        <v>30.113636363636363</v>
      </c>
      <c r="E659" s="4">
        <f t="shared" si="41"/>
        <v>1.4611320754716981</v>
      </c>
      <c r="F659" s="2">
        <f>1+ROUNDDOWN((C659-parameters!$B$3-parameters!$B$4)/(parameters!$B$3+parameters!$B$2),0)</f>
        <v>6</v>
      </c>
      <c r="G659" s="2">
        <f>1+ROUNDDOWN((D659-parameters!$B$3-parameters!$B$4)/(parameters!$B$3+parameters!$B$2),0)</f>
        <v>4</v>
      </c>
      <c r="H659" s="2">
        <f t="shared" si="42"/>
        <v>24</v>
      </c>
      <c r="I659" s="2">
        <f>parameters!$B$5</f>
        <v>1</v>
      </c>
      <c r="J659" s="2">
        <f>(H659-I659)*parameters!B$6</f>
        <v>23</v>
      </c>
      <c r="K659" s="1">
        <f t="shared" si="43"/>
        <v>57.608695652173914</v>
      </c>
    </row>
    <row r="660" spans="1:11" x14ac:dyDescent="0.45">
      <c r="A660" s="2">
        <v>838</v>
      </c>
      <c r="B660" s="2">
        <v>1325</v>
      </c>
      <c r="C660" s="2">
        <v>45</v>
      </c>
      <c r="D660" s="4">
        <f t="shared" si="40"/>
        <v>29.444444444444443</v>
      </c>
      <c r="E660" s="4">
        <f t="shared" si="41"/>
        <v>1.5283018867924529</v>
      </c>
      <c r="F660" s="2">
        <f>1+ROUNDDOWN((C660-parameters!$B$3-parameters!$B$4)/(parameters!$B$3+parameters!$B$2),0)</f>
        <v>7</v>
      </c>
      <c r="G660" s="2">
        <f>1+ROUNDDOWN((D660-parameters!$B$3-parameters!$B$4)/(parameters!$B$3+parameters!$B$2),0)</f>
        <v>4</v>
      </c>
      <c r="H660" s="2">
        <f t="shared" si="42"/>
        <v>28</v>
      </c>
      <c r="I660" s="2">
        <f>parameters!$B$5</f>
        <v>1</v>
      </c>
      <c r="J660" s="2">
        <f>(H660-I660)*parameters!B$6</f>
        <v>27</v>
      </c>
      <c r="K660" s="1">
        <f t="shared" si="43"/>
        <v>49.074074074074076</v>
      </c>
    </row>
    <row r="661" spans="1:11" x14ac:dyDescent="0.45">
      <c r="A661" s="2">
        <v>839</v>
      </c>
      <c r="B661" s="2">
        <v>1325</v>
      </c>
      <c r="C661" s="2">
        <v>46</v>
      </c>
      <c r="D661" s="4">
        <f t="shared" si="40"/>
        <v>28.804347826086957</v>
      </c>
      <c r="E661" s="4">
        <f t="shared" si="41"/>
        <v>1.5969811320754717</v>
      </c>
      <c r="F661" s="2">
        <f>1+ROUNDDOWN((C661-parameters!$B$3-parameters!$B$4)/(parameters!$B$3+parameters!$B$2),0)</f>
        <v>7</v>
      </c>
      <c r="G661" s="2">
        <f>1+ROUNDDOWN((D661-parameters!$B$3-parameters!$B$4)/(parameters!$B$3+parameters!$B$2),0)</f>
        <v>4</v>
      </c>
      <c r="H661" s="2">
        <f t="shared" si="42"/>
        <v>28</v>
      </c>
      <c r="I661" s="2">
        <f>parameters!$B$5</f>
        <v>1</v>
      </c>
      <c r="J661" s="2">
        <f>(H661-I661)*parameters!B$6</f>
        <v>27</v>
      </c>
      <c r="K661" s="1">
        <f t="shared" si="43"/>
        <v>49.074074074074076</v>
      </c>
    </row>
    <row r="662" spans="1:11" x14ac:dyDescent="0.45">
      <c r="A662" s="2">
        <v>840</v>
      </c>
      <c r="B662" s="2">
        <v>1325</v>
      </c>
      <c r="C662" s="2">
        <v>47</v>
      </c>
      <c r="D662" s="4">
        <f t="shared" si="40"/>
        <v>28.191489361702128</v>
      </c>
      <c r="E662" s="4">
        <f t="shared" si="41"/>
        <v>1.6671698113207547</v>
      </c>
      <c r="F662" s="2">
        <f>1+ROUNDDOWN((C662-parameters!$B$3-parameters!$B$4)/(parameters!$B$3+parameters!$B$2),0)</f>
        <v>7</v>
      </c>
      <c r="G662" s="2">
        <f>1+ROUNDDOWN((D662-parameters!$B$3-parameters!$B$4)/(parameters!$B$3+parameters!$B$2),0)</f>
        <v>4</v>
      </c>
      <c r="H662" s="2">
        <f t="shared" si="42"/>
        <v>28</v>
      </c>
      <c r="I662" s="2">
        <f>parameters!$B$5</f>
        <v>1</v>
      </c>
      <c r="J662" s="2">
        <f>(H662-I662)*parameters!B$6</f>
        <v>27</v>
      </c>
      <c r="K662" s="1">
        <f t="shared" si="43"/>
        <v>49.074074074074076</v>
      </c>
    </row>
    <row r="663" spans="1:11" x14ac:dyDescent="0.45">
      <c r="A663" s="2">
        <v>841</v>
      </c>
      <c r="B663" s="2">
        <v>1325</v>
      </c>
      <c r="C663" s="2">
        <v>48</v>
      </c>
      <c r="D663" s="4">
        <f t="shared" si="40"/>
        <v>27.604166666666668</v>
      </c>
      <c r="E663" s="4">
        <f t="shared" si="41"/>
        <v>1.7388679245283019</v>
      </c>
      <c r="F663" s="2">
        <f>1+ROUNDDOWN((C663-parameters!$B$3-parameters!$B$4)/(parameters!$B$3+parameters!$B$2),0)</f>
        <v>7</v>
      </c>
      <c r="G663" s="2">
        <f>1+ROUNDDOWN((D663-parameters!$B$3-parameters!$B$4)/(parameters!$B$3+parameters!$B$2),0)</f>
        <v>4</v>
      </c>
      <c r="H663" s="2">
        <f t="shared" si="42"/>
        <v>28</v>
      </c>
      <c r="I663" s="2">
        <f>parameters!$B$5</f>
        <v>1</v>
      </c>
      <c r="J663" s="2">
        <f>(H663-I663)*parameters!B$6</f>
        <v>27</v>
      </c>
      <c r="K663" s="1">
        <f t="shared" si="43"/>
        <v>49.074074074074076</v>
      </c>
    </row>
    <row r="664" spans="1:11" x14ac:dyDescent="0.45">
      <c r="A664" s="2">
        <v>842</v>
      </c>
      <c r="B664" s="2">
        <v>1325</v>
      </c>
      <c r="C664" s="2">
        <v>49</v>
      </c>
      <c r="D664" s="4">
        <f t="shared" si="40"/>
        <v>27.040816326530614</v>
      </c>
      <c r="E664" s="4">
        <f t="shared" si="41"/>
        <v>1.8120754716981131</v>
      </c>
      <c r="F664" s="2">
        <f>1+ROUNDDOWN((C664-parameters!$B$3-parameters!$B$4)/(parameters!$B$3+parameters!$B$2),0)</f>
        <v>7</v>
      </c>
      <c r="G664" s="2">
        <f>1+ROUNDDOWN((D664-parameters!$B$3-parameters!$B$4)/(parameters!$B$3+parameters!$B$2),0)</f>
        <v>4</v>
      </c>
      <c r="H664" s="2">
        <f t="shared" si="42"/>
        <v>28</v>
      </c>
      <c r="I664" s="2">
        <f>parameters!$B$5</f>
        <v>1</v>
      </c>
      <c r="J664" s="2">
        <f>(H664-I664)*parameters!B$6</f>
        <v>27</v>
      </c>
      <c r="K664" s="1">
        <f t="shared" si="43"/>
        <v>49.074074074074076</v>
      </c>
    </row>
    <row r="665" spans="1:11" x14ac:dyDescent="0.45">
      <c r="A665" s="2">
        <v>843</v>
      </c>
      <c r="B665" s="2">
        <v>1325</v>
      </c>
      <c r="C665" s="2">
        <v>50</v>
      </c>
      <c r="D665" s="4">
        <f t="shared" si="40"/>
        <v>26.5</v>
      </c>
      <c r="E665" s="4">
        <f t="shared" si="41"/>
        <v>1.8867924528301887</v>
      </c>
      <c r="F665" s="2">
        <f>1+ROUNDDOWN((C665-parameters!$B$3-parameters!$B$4)/(parameters!$B$3+parameters!$B$2),0)</f>
        <v>7</v>
      </c>
      <c r="G665" s="2">
        <f>1+ROUNDDOWN((D665-parameters!$B$3-parameters!$B$4)/(parameters!$B$3+parameters!$B$2),0)</f>
        <v>4</v>
      </c>
      <c r="H665" s="2">
        <f t="shared" si="42"/>
        <v>28</v>
      </c>
      <c r="I665" s="2">
        <f>parameters!$B$5</f>
        <v>1</v>
      </c>
      <c r="J665" s="2">
        <f>(H665-I665)*parameters!B$6</f>
        <v>27</v>
      </c>
      <c r="K665" s="1">
        <f t="shared" si="43"/>
        <v>49.074074074074076</v>
      </c>
    </row>
    <row r="666" spans="1:11" x14ac:dyDescent="0.45">
      <c r="A666" s="2">
        <v>844</v>
      </c>
      <c r="B666" s="2">
        <v>1325</v>
      </c>
      <c r="C666" s="2">
        <v>51</v>
      </c>
      <c r="D666" s="4">
        <f t="shared" si="40"/>
        <v>25.980392156862745</v>
      </c>
      <c r="E666" s="4">
        <f t="shared" si="41"/>
        <v>1.9630188679245284</v>
      </c>
      <c r="F666" s="2">
        <f>1+ROUNDDOWN((C666-parameters!$B$3-parameters!$B$4)/(parameters!$B$3+parameters!$B$2),0)</f>
        <v>7</v>
      </c>
      <c r="G666" s="2">
        <f>1+ROUNDDOWN((D666-parameters!$B$3-parameters!$B$4)/(parameters!$B$3+parameters!$B$2),0)</f>
        <v>4</v>
      </c>
      <c r="H666" s="2">
        <f t="shared" si="42"/>
        <v>28</v>
      </c>
      <c r="I666" s="2">
        <f>parameters!$B$5</f>
        <v>1</v>
      </c>
      <c r="J666" s="2">
        <f>(H666-I666)*parameters!B$6</f>
        <v>27</v>
      </c>
      <c r="K666" s="1">
        <f t="shared" si="43"/>
        <v>49.074074074074076</v>
      </c>
    </row>
    <row r="667" spans="1:11" x14ac:dyDescent="0.45">
      <c r="A667" s="2">
        <v>845</v>
      </c>
      <c r="B667" s="2">
        <v>1325</v>
      </c>
      <c r="C667" s="2">
        <v>52</v>
      </c>
      <c r="D667" s="4">
        <f t="shared" si="40"/>
        <v>25.48076923076923</v>
      </c>
      <c r="E667" s="4">
        <f t="shared" si="41"/>
        <v>2.040754716981132</v>
      </c>
      <c r="F667" s="2">
        <f>1+ROUNDDOWN((C667-parameters!$B$3-parameters!$B$4)/(parameters!$B$3+parameters!$B$2),0)</f>
        <v>8</v>
      </c>
      <c r="G667" s="2">
        <f>1+ROUNDDOWN((D667-parameters!$B$3-parameters!$B$4)/(parameters!$B$3+parameters!$B$2),0)</f>
        <v>4</v>
      </c>
      <c r="H667" s="2">
        <f t="shared" si="42"/>
        <v>32</v>
      </c>
      <c r="I667" s="2">
        <f>parameters!$B$5</f>
        <v>1</v>
      </c>
      <c r="J667" s="2">
        <f>(H667-I667)*parameters!B$6</f>
        <v>31</v>
      </c>
      <c r="K667" s="1">
        <f t="shared" si="43"/>
        <v>42.741935483870968</v>
      </c>
    </row>
    <row r="668" spans="1:11" x14ac:dyDescent="0.45">
      <c r="A668" s="2">
        <v>865</v>
      </c>
      <c r="B668" s="2">
        <v>1350</v>
      </c>
      <c r="C668" s="2">
        <v>25</v>
      </c>
      <c r="D668" s="4">
        <f t="shared" si="40"/>
        <v>54</v>
      </c>
      <c r="E668" s="4">
        <f t="shared" si="41"/>
        <v>0.46296296296296297</v>
      </c>
      <c r="F668" s="2">
        <f>1+ROUNDDOWN((C668-parameters!$B$3-parameters!$B$4)/(parameters!$B$3+parameters!$B$2),0)</f>
        <v>4</v>
      </c>
      <c r="G668" s="2">
        <f>1+ROUNDDOWN((D668-parameters!$B$3-parameters!$B$4)/(parameters!$B$3+parameters!$B$2),0)</f>
        <v>8</v>
      </c>
      <c r="H668" s="2">
        <f t="shared" si="42"/>
        <v>32</v>
      </c>
      <c r="I668" s="2">
        <f>parameters!$B$5</f>
        <v>1</v>
      </c>
      <c r="J668" s="2">
        <f>(H668-I668)*parameters!B$6</f>
        <v>31</v>
      </c>
      <c r="K668" s="1">
        <f t="shared" si="43"/>
        <v>43.548387096774192</v>
      </c>
    </row>
    <row r="669" spans="1:11" x14ac:dyDescent="0.45">
      <c r="A669" s="2">
        <v>866</v>
      </c>
      <c r="B669" s="2">
        <v>1350</v>
      </c>
      <c r="C669" s="2">
        <v>26</v>
      </c>
      <c r="D669" s="4">
        <f t="shared" si="40"/>
        <v>51.92307692307692</v>
      </c>
      <c r="E669" s="4">
        <f t="shared" si="41"/>
        <v>0.50074074074074082</v>
      </c>
      <c r="F669" s="2">
        <f>1+ROUNDDOWN((C669-parameters!$B$3-parameters!$B$4)/(parameters!$B$3+parameters!$B$2),0)</f>
        <v>4</v>
      </c>
      <c r="G669" s="2">
        <f>1+ROUNDDOWN((D669-parameters!$B$3-parameters!$B$4)/(parameters!$B$3+parameters!$B$2),0)</f>
        <v>7</v>
      </c>
      <c r="H669" s="2">
        <f t="shared" si="42"/>
        <v>28</v>
      </c>
      <c r="I669" s="2">
        <f>parameters!$B$5</f>
        <v>1</v>
      </c>
      <c r="J669" s="2">
        <f>(H669-I669)*parameters!B$6</f>
        <v>27</v>
      </c>
      <c r="K669" s="1">
        <f t="shared" si="43"/>
        <v>50</v>
      </c>
    </row>
    <row r="670" spans="1:11" x14ac:dyDescent="0.45">
      <c r="A670" s="2">
        <v>867</v>
      </c>
      <c r="B670" s="2">
        <v>1350</v>
      </c>
      <c r="C670" s="2">
        <v>27</v>
      </c>
      <c r="D670" s="4">
        <f t="shared" si="40"/>
        <v>50</v>
      </c>
      <c r="E670" s="4">
        <f t="shared" si="41"/>
        <v>0.54</v>
      </c>
      <c r="F670" s="2">
        <f>1+ROUNDDOWN((C670-parameters!$B$3-parameters!$B$4)/(parameters!$B$3+parameters!$B$2),0)</f>
        <v>4</v>
      </c>
      <c r="G670" s="2">
        <f>1+ROUNDDOWN((D670-parameters!$B$3-parameters!$B$4)/(parameters!$B$3+parameters!$B$2),0)</f>
        <v>7</v>
      </c>
      <c r="H670" s="2">
        <f t="shared" si="42"/>
        <v>28</v>
      </c>
      <c r="I670" s="2">
        <f>parameters!$B$5</f>
        <v>1</v>
      </c>
      <c r="J670" s="2">
        <f>(H670-I670)*parameters!B$6</f>
        <v>27</v>
      </c>
      <c r="K670" s="1">
        <f t="shared" si="43"/>
        <v>50</v>
      </c>
    </row>
    <row r="671" spans="1:11" x14ac:dyDescent="0.45">
      <c r="A671" s="2">
        <v>868</v>
      </c>
      <c r="B671" s="2">
        <v>1350</v>
      </c>
      <c r="C671" s="2">
        <v>28</v>
      </c>
      <c r="D671" s="4">
        <f t="shared" si="40"/>
        <v>48.214285714285715</v>
      </c>
      <c r="E671" s="4">
        <f t="shared" si="41"/>
        <v>0.58074074074074078</v>
      </c>
      <c r="F671" s="2">
        <f>1+ROUNDDOWN((C671-parameters!$B$3-parameters!$B$4)/(parameters!$B$3+parameters!$B$2),0)</f>
        <v>4</v>
      </c>
      <c r="G671" s="2">
        <f>1+ROUNDDOWN((D671-parameters!$B$3-parameters!$B$4)/(parameters!$B$3+parameters!$B$2),0)</f>
        <v>7</v>
      </c>
      <c r="H671" s="2">
        <f t="shared" si="42"/>
        <v>28</v>
      </c>
      <c r="I671" s="2">
        <f>parameters!$B$5</f>
        <v>1</v>
      </c>
      <c r="J671" s="2">
        <f>(H671-I671)*parameters!B$6</f>
        <v>27</v>
      </c>
      <c r="K671" s="1">
        <f t="shared" si="43"/>
        <v>50</v>
      </c>
    </row>
    <row r="672" spans="1:11" x14ac:dyDescent="0.45">
      <c r="A672" s="2">
        <v>869</v>
      </c>
      <c r="B672" s="2">
        <v>1350</v>
      </c>
      <c r="C672" s="2">
        <v>29</v>
      </c>
      <c r="D672" s="4">
        <f t="shared" si="40"/>
        <v>46.551724137931032</v>
      </c>
      <c r="E672" s="4">
        <f t="shared" si="41"/>
        <v>0.62296296296296294</v>
      </c>
      <c r="F672" s="2">
        <f>1+ROUNDDOWN((C672-parameters!$B$3-parameters!$B$4)/(parameters!$B$3+parameters!$B$2),0)</f>
        <v>4</v>
      </c>
      <c r="G672" s="2">
        <f>1+ROUNDDOWN((D672-parameters!$B$3-parameters!$B$4)/(parameters!$B$3+parameters!$B$2),0)</f>
        <v>7</v>
      </c>
      <c r="H672" s="2">
        <f t="shared" si="42"/>
        <v>28</v>
      </c>
      <c r="I672" s="2">
        <f>parameters!$B$5</f>
        <v>1</v>
      </c>
      <c r="J672" s="2">
        <f>(H672-I672)*parameters!B$6</f>
        <v>27</v>
      </c>
      <c r="K672" s="1">
        <f t="shared" si="43"/>
        <v>50</v>
      </c>
    </row>
    <row r="673" spans="1:11" x14ac:dyDescent="0.45">
      <c r="A673" s="2">
        <v>870</v>
      </c>
      <c r="B673" s="2">
        <v>1350</v>
      </c>
      <c r="C673" s="2">
        <v>30</v>
      </c>
      <c r="D673" s="4">
        <f t="shared" si="40"/>
        <v>45</v>
      </c>
      <c r="E673" s="4">
        <f t="shared" si="41"/>
        <v>0.66666666666666663</v>
      </c>
      <c r="F673" s="2">
        <f>1+ROUNDDOWN((C673-parameters!$B$3-parameters!$B$4)/(parameters!$B$3+parameters!$B$2),0)</f>
        <v>4</v>
      </c>
      <c r="G673" s="2">
        <f>1+ROUNDDOWN((D673-parameters!$B$3-parameters!$B$4)/(parameters!$B$3+parameters!$B$2),0)</f>
        <v>7</v>
      </c>
      <c r="H673" s="2">
        <f t="shared" si="42"/>
        <v>28</v>
      </c>
      <c r="I673" s="2">
        <f>parameters!$B$5</f>
        <v>1</v>
      </c>
      <c r="J673" s="2">
        <f>(H673-I673)*parameters!B$6</f>
        <v>27</v>
      </c>
      <c r="K673" s="1">
        <f t="shared" si="43"/>
        <v>50</v>
      </c>
    </row>
    <row r="674" spans="1:11" x14ac:dyDescent="0.45">
      <c r="A674" s="2">
        <v>871</v>
      </c>
      <c r="B674" s="2">
        <v>1350</v>
      </c>
      <c r="C674" s="2">
        <v>31</v>
      </c>
      <c r="D674" s="4">
        <f t="shared" si="40"/>
        <v>43.548387096774192</v>
      </c>
      <c r="E674" s="4">
        <f t="shared" si="41"/>
        <v>0.71185185185185185</v>
      </c>
      <c r="F674" s="2">
        <f>1+ROUNDDOWN((C674-parameters!$B$3-parameters!$B$4)/(parameters!$B$3+parameters!$B$2),0)</f>
        <v>5</v>
      </c>
      <c r="G674" s="2">
        <f>1+ROUNDDOWN((D674-parameters!$B$3-parameters!$B$4)/(parameters!$B$3+parameters!$B$2),0)</f>
        <v>6</v>
      </c>
      <c r="H674" s="2">
        <f t="shared" si="42"/>
        <v>30</v>
      </c>
      <c r="I674" s="2">
        <f>parameters!$B$5</f>
        <v>1</v>
      </c>
      <c r="J674" s="2">
        <f>(H674-I674)*parameters!B$6</f>
        <v>29</v>
      </c>
      <c r="K674" s="1">
        <f t="shared" si="43"/>
        <v>46.551724137931032</v>
      </c>
    </row>
    <row r="675" spans="1:11" x14ac:dyDescent="0.45">
      <c r="A675" s="2">
        <v>872</v>
      </c>
      <c r="B675" s="2">
        <v>1350</v>
      </c>
      <c r="C675" s="2">
        <v>32</v>
      </c>
      <c r="D675" s="4">
        <f t="shared" si="40"/>
        <v>42.1875</v>
      </c>
      <c r="E675" s="4">
        <f t="shared" si="41"/>
        <v>0.75851851851851848</v>
      </c>
      <c r="F675" s="2">
        <f>1+ROUNDDOWN((C675-parameters!$B$3-parameters!$B$4)/(parameters!$B$3+parameters!$B$2),0)</f>
        <v>5</v>
      </c>
      <c r="G675" s="2">
        <f>1+ROUNDDOWN((D675-parameters!$B$3-parameters!$B$4)/(parameters!$B$3+parameters!$B$2),0)</f>
        <v>6</v>
      </c>
      <c r="H675" s="2">
        <f t="shared" si="42"/>
        <v>30</v>
      </c>
      <c r="I675" s="2">
        <f>parameters!$B$5</f>
        <v>1</v>
      </c>
      <c r="J675" s="2">
        <f>(H675-I675)*parameters!B$6</f>
        <v>29</v>
      </c>
      <c r="K675" s="1">
        <f t="shared" si="43"/>
        <v>46.551724137931032</v>
      </c>
    </row>
    <row r="676" spans="1:11" x14ac:dyDescent="0.45">
      <c r="A676" s="2">
        <v>873</v>
      </c>
      <c r="B676" s="2">
        <v>1350</v>
      </c>
      <c r="C676" s="2">
        <v>33</v>
      </c>
      <c r="D676" s="4">
        <f t="shared" si="40"/>
        <v>40.909090909090907</v>
      </c>
      <c r="E676" s="4">
        <f t="shared" si="41"/>
        <v>0.80666666666666675</v>
      </c>
      <c r="F676" s="2">
        <f>1+ROUNDDOWN((C676-parameters!$B$3-parameters!$B$4)/(parameters!$B$3+parameters!$B$2),0)</f>
        <v>5</v>
      </c>
      <c r="G676" s="2">
        <f>1+ROUNDDOWN((D676-parameters!$B$3-parameters!$B$4)/(parameters!$B$3+parameters!$B$2),0)</f>
        <v>6</v>
      </c>
      <c r="H676" s="2">
        <f t="shared" si="42"/>
        <v>30</v>
      </c>
      <c r="I676" s="2">
        <f>parameters!$B$5</f>
        <v>1</v>
      </c>
      <c r="J676" s="2">
        <f>(H676-I676)*parameters!B$6</f>
        <v>29</v>
      </c>
      <c r="K676" s="1">
        <f t="shared" si="43"/>
        <v>46.551724137931032</v>
      </c>
    </row>
    <row r="677" spans="1:11" x14ac:dyDescent="0.45">
      <c r="A677" s="2">
        <v>874</v>
      </c>
      <c r="B677" s="2">
        <v>1350</v>
      </c>
      <c r="C677" s="2">
        <v>34</v>
      </c>
      <c r="D677" s="4">
        <f t="shared" si="40"/>
        <v>39.705882352941174</v>
      </c>
      <c r="E677" s="4">
        <f t="shared" si="41"/>
        <v>0.85629629629629633</v>
      </c>
      <c r="F677" s="2">
        <f>1+ROUNDDOWN((C677-parameters!$B$3-parameters!$B$4)/(parameters!$B$3+parameters!$B$2),0)</f>
        <v>5</v>
      </c>
      <c r="G677" s="2">
        <f>1+ROUNDDOWN((D677-parameters!$B$3-parameters!$B$4)/(parameters!$B$3+parameters!$B$2),0)</f>
        <v>6</v>
      </c>
      <c r="H677" s="2">
        <f t="shared" si="42"/>
        <v>30</v>
      </c>
      <c r="I677" s="2">
        <f>parameters!$B$5</f>
        <v>1</v>
      </c>
      <c r="J677" s="2">
        <f>(H677-I677)*parameters!B$6</f>
        <v>29</v>
      </c>
      <c r="K677" s="1">
        <f t="shared" si="43"/>
        <v>46.551724137931032</v>
      </c>
    </row>
    <row r="678" spans="1:11" x14ac:dyDescent="0.45">
      <c r="A678" s="2">
        <v>875</v>
      </c>
      <c r="B678" s="2">
        <v>1350</v>
      </c>
      <c r="C678" s="2">
        <v>35</v>
      </c>
      <c r="D678" s="4">
        <f t="shared" si="40"/>
        <v>38.571428571428569</v>
      </c>
      <c r="E678" s="4">
        <f t="shared" si="41"/>
        <v>0.90740740740740744</v>
      </c>
      <c r="F678" s="2">
        <f>1+ROUNDDOWN((C678-parameters!$B$3-parameters!$B$4)/(parameters!$B$3+parameters!$B$2),0)</f>
        <v>5</v>
      </c>
      <c r="G678" s="2">
        <f>1+ROUNDDOWN((D678-parameters!$B$3-parameters!$B$4)/(parameters!$B$3+parameters!$B$2),0)</f>
        <v>6</v>
      </c>
      <c r="H678" s="2">
        <f t="shared" si="42"/>
        <v>30</v>
      </c>
      <c r="I678" s="2">
        <f>parameters!$B$5</f>
        <v>1</v>
      </c>
      <c r="J678" s="2">
        <f>(H678-I678)*parameters!B$6</f>
        <v>29</v>
      </c>
      <c r="K678" s="1">
        <f t="shared" si="43"/>
        <v>46.551724137931032</v>
      </c>
    </row>
    <row r="679" spans="1:11" x14ac:dyDescent="0.45">
      <c r="A679" s="2">
        <v>876</v>
      </c>
      <c r="B679" s="2">
        <v>1350</v>
      </c>
      <c r="C679" s="2">
        <v>36</v>
      </c>
      <c r="D679" s="4">
        <f t="shared" si="40"/>
        <v>37.5</v>
      </c>
      <c r="E679" s="4">
        <f t="shared" si="41"/>
        <v>0.96</v>
      </c>
      <c r="F679" s="2">
        <f>1+ROUNDDOWN((C679-parameters!$B$3-parameters!$B$4)/(parameters!$B$3+parameters!$B$2),0)</f>
        <v>5</v>
      </c>
      <c r="G679" s="2">
        <f>1+ROUNDDOWN((D679-parameters!$B$3-parameters!$B$4)/(parameters!$B$3+parameters!$B$2),0)</f>
        <v>5</v>
      </c>
      <c r="H679" s="2">
        <f t="shared" si="42"/>
        <v>25</v>
      </c>
      <c r="I679" s="2">
        <f>parameters!$B$5</f>
        <v>1</v>
      </c>
      <c r="J679" s="2">
        <f>(H679-I679)*parameters!B$6</f>
        <v>24</v>
      </c>
      <c r="K679" s="1">
        <f t="shared" si="43"/>
        <v>56.25</v>
      </c>
    </row>
    <row r="680" spans="1:11" x14ac:dyDescent="0.45">
      <c r="A680" s="2">
        <v>877</v>
      </c>
      <c r="B680" s="2">
        <v>1350</v>
      </c>
      <c r="C680" s="2">
        <v>37</v>
      </c>
      <c r="D680" s="4">
        <f t="shared" si="40"/>
        <v>36.486486486486484</v>
      </c>
      <c r="E680" s="4">
        <f t="shared" si="41"/>
        <v>1.0140740740740741</v>
      </c>
      <c r="F680" s="2">
        <f>1+ROUNDDOWN((C680-parameters!$B$3-parameters!$B$4)/(parameters!$B$3+parameters!$B$2),0)</f>
        <v>5</v>
      </c>
      <c r="G680" s="2">
        <f>1+ROUNDDOWN((D680-parameters!$B$3-parameters!$B$4)/(parameters!$B$3+parameters!$B$2),0)</f>
        <v>5</v>
      </c>
      <c r="H680" s="2">
        <f t="shared" si="42"/>
        <v>25</v>
      </c>
      <c r="I680" s="2">
        <f>parameters!$B$5</f>
        <v>1</v>
      </c>
      <c r="J680" s="2">
        <f>(H680-I680)*parameters!B$6</f>
        <v>24</v>
      </c>
      <c r="K680" s="1">
        <f t="shared" si="43"/>
        <v>56.25</v>
      </c>
    </row>
    <row r="681" spans="1:11" x14ac:dyDescent="0.45">
      <c r="A681" s="2">
        <v>878</v>
      </c>
      <c r="B681" s="2">
        <v>1350</v>
      </c>
      <c r="C681" s="2">
        <v>38</v>
      </c>
      <c r="D681" s="4">
        <f t="shared" si="40"/>
        <v>35.526315789473685</v>
      </c>
      <c r="E681" s="4">
        <f t="shared" si="41"/>
        <v>1.0696296296296297</v>
      </c>
      <c r="F681" s="2">
        <f>1+ROUNDDOWN((C681-parameters!$B$3-parameters!$B$4)/(parameters!$B$3+parameters!$B$2),0)</f>
        <v>6</v>
      </c>
      <c r="G681" s="2">
        <f>1+ROUNDDOWN((D681-parameters!$B$3-parameters!$B$4)/(parameters!$B$3+parameters!$B$2),0)</f>
        <v>5</v>
      </c>
      <c r="H681" s="2">
        <f t="shared" si="42"/>
        <v>30</v>
      </c>
      <c r="I681" s="2">
        <f>parameters!$B$5</f>
        <v>1</v>
      </c>
      <c r="J681" s="2">
        <f>(H681-I681)*parameters!B$6</f>
        <v>29</v>
      </c>
      <c r="K681" s="1">
        <f t="shared" si="43"/>
        <v>46.551724137931032</v>
      </c>
    </row>
    <row r="682" spans="1:11" x14ac:dyDescent="0.45">
      <c r="A682" s="2">
        <v>879</v>
      </c>
      <c r="B682" s="2">
        <v>1350</v>
      </c>
      <c r="C682" s="2">
        <v>39</v>
      </c>
      <c r="D682" s="4">
        <f t="shared" si="40"/>
        <v>34.615384615384613</v>
      </c>
      <c r="E682" s="4">
        <f t="shared" si="41"/>
        <v>1.1266666666666667</v>
      </c>
      <c r="F682" s="2">
        <f>1+ROUNDDOWN((C682-parameters!$B$3-parameters!$B$4)/(parameters!$B$3+parameters!$B$2),0)</f>
        <v>6</v>
      </c>
      <c r="G682" s="2">
        <f>1+ROUNDDOWN((D682-parameters!$B$3-parameters!$B$4)/(parameters!$B$3+parameters!$B$2),0)</f>
        <v>5</v>
      </c>
      <c r="H682" s="2">
        <f t="shared" si="42"/>
        <v>30</v>
      </c>
      <c r="I682" s="2">
        <f>parameters!$B$5</f>
        <v>1</v>
      </c>
      <c r="J682" s="2">
        <f>(H682-I682)*parameters!B$6</f>
        <v>29</v>
      </c>
      <c r="K682" s="1">
        <f t="shared" si="43"/>
        <v>46.551724137931032</v>
      </c>
    </row>
    <row r="683" spans="1:11" x14ac:dyDescent="0.45">
      <c r="A683" s="2">
        <v>880</v>
      </c>
      <c r="B683" s="2">
        <v>1350</v>
      </c>
      <c r="C683" s="2">
        <v>40</v>
      </c>
      <c r="D683" s="4">
        <f t="shared" si="40"/>
        <v>33.75</v>
      </c>
      <c r="E683" s="4">
        <f t="shared" si="41"/>
        <v>1.1851851851851851</v>
      </c>
      <c r="F683" s="2">
        <f>1+ROUNDDOWN((C683-parameters!$B$3-parameters!$B$4)/(parameters!$B$3+parameters!$B$2),0)</f>
        <v>6</v>
      </c>
      <c r="G683" s="2">
        <f>1+ROUNDDOWN((D683-parameters!$B$3-parameters!$B$4)/(parameters!$B$3+parameters!$B$2),0)</f>
        <v>5</v>
      </c>
      <c r="H683" s="2">
        <f t="shared" si="42"/>
        <v>30</v>
      </c>
      <c r="I683" s="2">
        <f>parameters!$B$5</f>
        <v>1</v>
      </c>
      <c r="J683" s="2">
        <f>(H683-I683)*parameters!B$6</f>
        <v>29</v>
      </c>
      <c r="K683" s="1">
        <f t="shared" si="43"/>
        <v>46.551724137931032</v>
      </c>
    </row>
    <row r="684" spans="1:11" x14ac:dyDescent="0.45">
      <c r="A684" s="2">
        <v>881</v>
      </c>
      <c r="B684" s="2">
        <v>1350</v>
      </c>
      <c r="C684" s="2">
        <v>41</v>
      </c>
      <c r="D684" s="4">
        <f t="shared" si="40"/>
        <v>32.926829268292686</v>
      </c>
      <c r="E684" s="4">
        <f t="shared" si="41"/>
        <v>1.2451851851851852</v>
      </c>
      <c r="F684" s="2">
        <f>1+ROUNDDOWN((C684-parameters!$B$3-parameters!$B$4)/(parameters!$B$3+parameters!$B$2),0)</f>
        <v>6</v>
      </c>
      <c r="G684" s="2">
        <f>1+ROUNDDOWN((D684-parameters!$B$3-parameters!$B$4)/(parameters!$B$3+parameters!$B$2),0)</f>
        <v>5</v>
      </c>
      <c r="H684" s="2">
        <f t="shared" si="42"/>
        <v>30</v>
      </c>
      <c r="I684" s="2">
        <f>parameters!$B$5</f>
        <v>1</v>
      </c>
      <c r="J684" s="2">
        <f>(H684-I684)*parameters!B$6</f>
        <v>29</v>
      </c>
      <c r="K684" s="1">
        <f t="shared" si="43"/>
        <v>46.551724137931032</v>
      </c>
    </row>
    <row r="685" spans="1:11" x14ac:dyDescent="0.45">
      <c r="A685" s="2">
        <v>882</v>
      </c>
      <c r="B685" s="2">
        <v>1350</v>
      </c>
      <c r="C685" s="2">
        <v>42</v>
      </c>
      <c r="D685" s="4">
        <f t="shared" si="40"/>
        <v>32.142857142857146</v>
      </c>
      <c r="E685" s="4">
        <f t="shared" si="41"/>
        <v>1.3066666666666666</v>
      </c>
      <c r="F685" s="2">
        <f>1+ROUNDDOWN((C685-parameters!$B$3-parameters!$B$4)/(parameters!$B$3+parameters!$B$2),0)</f>
        <v>6</v>
      </c>
      <c r="G685" s="2">
        <f>1+ROUNDDOWN((D685-parameters!$B$3-parameters!$B$4)/(parameters!$B$3+parameters!$B$2),0)</f>
        <v>5</v>
      </c>
      <c r="H685" s="2">
        <f t="shared" si="42"/>
        <v>30</v>
      </c>
      <c r="I685" s="2">
        <f>parameters!$B$5</f>
        <v>1</v>
      </c>
      <c r="J685" s="2">
        <f>(H685-I685)*parameters!B$6</f>
        <v>29</v>
      </c>
      <c r="K685" s="1">
        <f t="shared" si="43"/>
        <v>46.551724137931032</v>
      </c>
    </row>
    <row r="686" spans="1:11" x14ac:dyDescent="0.45">
      <c r="A686" s="2">
        <v>883</v>
      </c>
      <c r="B686" s="2">
        <v>1350</v>
      </c>
      <c r="C686" s="2">
        <v>43</v>
      </c>
      <c r="D686" s="4">
        <f t="shared" si="40"/>
        <v>31.395348837209301</v>
      </c>
      <c r="E686" s="4">
        <f t="shared" si="41"/>
        <v>1.3696296296296298</v>
      </c>
      <c r="F686" s="2">
        <f>1+ROUNDDOWN((C686-parameters!$B$3-parameters!$B$4)/(parameters!$B$3+parameters!$B$2),0)</f>
        <v>6</v>
      </c>
      <c r="G686" s="2">
        <f>1+ROUNDDOWN((D686-parameters!$B$3-parameters!$B$4)/(parameters!$B$3+parameters!$B$2),0)</f>
        <v>5</v>
      </c>
      <c r="H686" s="2">
        <f t="shared" si="42"/>
        <v>30</v>
      </c>
      <c r="I686" s="2">
        <f>parameters!$B$5</f>
        <v>1</v>
      </c>
      <c r="J686" s="2">
        <f>(H686-I686)*parameters!B$6</f>
        <v>29</v>
      </c>
      <c r="K686" s="1">
        <f t="shared" si="43"/>
        <v>46.551724137931032</v>
      </c>
    </row>
    <row r="687" spans="1:11" x14ac:dyDescent="0.45">
      <c r="A687" s="2">
        <v>884</v>
      </c>
      <c r="B687" s="2">
        <v>1350</v>
      </c>
      <c r="C687" s="2">
        <v>44</v>
      </c>
      <c r="D687" s="4">
        <f t="shared" si="40"/>
        <v>30.681818181818183</v>
      </c>
      <c r="E687" s="4">
        <f t="shared" si="41"/>
        <v>1.4340740740740741</v>
      </c>
      <c r="F687" s="2">
        <f>1+ROUNDDOWN((C687-parameters!$B$3-parameters!$B$4)/(parameters!$B$3+parameters!$B$2),0)</f>
        <v>6</v>
      </c>
      <c r="G687" s="2">
        <f>1+ROUNDDOWN((D687-parameters!$B$3-parameters!$B$4)/(parameters!$B$3+parameters!$B$2),0)</f>
        <v>4</v>
      </c>
      <c r="H687" s="2">
        <f t="shared" si="42"/>
        <v>24</v>
      </c>
      <c r="I687" s="2">
        <f>parameters!$B$5</f>
        <v>1</v>
      </c>
      <c r="J687" s="2">
        <f>(H687-I687)*parameters!B$6</f>
        <v>23</v>
      </c>
      <c r="K687" s="1">
        <f t="shared" si="43"/>
        <v>58.695652173913047</v>
      </c>
    </row>
    <row r="688" spans="1:11" x14ac:dyDescent="0.45">
      <c r="A688" s="2">
        <v>885</v>
      </c>
      <c r="B688" s="2">
        <v>1350</v>
      </c>
      <c r="C688" s="2">
        <v>45</v>
      </c>
      <c r="D688" s="4">
        <f t="shared" si="40"/>
        <v>30</v>
      </c>
      <c r="E688" s="4">
        <f t="shared" si="41"/>
        <v>1.5</v>
      </c>
      <c r="F688" s="2">
        <f>1+ROUNDDOWN((C688-parameters!$B$3-parameters!$B$4)/(parameters!$B$3+parameters!$B$2),0)</f>
        <v>7</v>
      </c>
      <c r="G688" s="2">
        <f>1+ROUNDDOWN((D688-parameters!$B$3-parameters!$B$4)/(parameters!$B$3+parameters!$B$2),0)</f>
        <v>4</v>
      </c>
      <c r="H688" s="2">
        <f t="shared" si="42"/>
        <v>28</v>
      </c>
      <c r="I688" s="2">
        <f>parameters!$B$5</f>
        <v>1</v>
      </c>
      <c r="J688" s="2">
        <f>(H688-I688)*parameters!B$6</f>
        <v>27</v>
      </c>
      <c r="K688" s="1">
        <f t="shared" si="43"/>
        <v>50</v>
      </c>
    </row>
    <row r="689" spans="1:11" x14ac:dyDescent="0.45">
      <c r="A689" s="2">
        <v>886</v>
      </c>
      <c r="B689" s="2">
        <v>1350</v>
      </c>
      <c r="C689" s="2">
        <v>46</v>
      </c>
      <c r="D689" s="4">
        <f t="shared" si="40"/>
        <v>29.347826086956523</v>
      </c>
      <c r="E689" s="4">
        <f t="shared" si="41"/>
        <v>1.5674074074074074</v>
      </c>
      <c r="F689" s="2">
        <f>1+ROUNDDOWN((C689-parameters!$B$3-parameters!$B$4)/(parameters!$B$3+parameters!$B$2),0)</f>
        <v>7</v>
      </c>
      <c r="G689" s="2">
        <f>1+ROUNDDOWN((D689-parameters!$B$3-parameters!$B$4)/(parameters!$B$3+parameters!$B$2),0)</f>
        <v>4</v>
      </c>
      <c r="H689" s="2">
        <f t="shared" si="42"/>
        <v>28</v>
      </c>
      <c r="I689" s="2">
        <f>parameters!$B$5</f>
        <v>1</v>
      </c>
      <c r="J689" s="2">
        <f>(H689-I689)*parameters!B$6</f>
        <v>27</v>
      </c>
      <c r="K689" s="1">
        <f t="shared" si="43"/>
        <v>50</v>
      </c>
    </row>
    <row r="690" spans="1:11" x14ac:dyDescent="0.45">
      <c r="A690" s="2">
        <v>887</v>
      </c>
      <c r="B690" s="2">
        <v>1350</v>
      </c>
      <c r="C690" s="2">
        <v>47</v>
      </c>
      <c r="D690" s="4">
        <f t="shared" si="40"/>
        <v>28.723404255319149</v>
      </c>
      <c r="E690" s="4">
        <f t="shared" si="41"/>
        <v>1.6362962962962964</v>
      </c>
      <c r="F690" s="2">
        <f>1+ROUNDDOWN((C690-parameters!$B$3-parameters!$B$4)/(parameters!$B$3+parameters!$B$2),0)</f>
        <v>7</v>
      </c>
      <c r="G690" s="2">
        <f>1+ROUNDDOWN((D690-parameters!$B$3-parameters!$B$4)/(parameters!$B$3+parameters!$B$2),0)</f>
        <v>4</v>
      </c>
      <c r="H690" s="2">
        <f t="shared" si="42"/>
        <v>28</v>
      </c>
      <c r="I690" s="2">
        <f>parameters!$B$5</f>
        <v>1</v>
      </c>
      <c r="J690" s="2">
        <f>(H690-I690)*parameters!B$6</f>
        <v>27</v>
      </c>
      <c r="K690" s="1">
        <f t="shared" si="43"/>
        <v>50</v>
      </c>
    </row>
    <row r="691" spans="1:11" x14ac:dyDescent="0.45">
      <c r="A691" s="2">
        <v>888</v>
      </c>
      <c r="B691" s="2">
        <v>1350</v>
      </c>
      <c r="C691" s="2">
        <v>48</v>
      </c>
      <c r="D691" s="4">
        <f t="shared" si="40"/>
        <v>28.125</v>
      </c>
      <c r="E691" s="4">
        <f t="shared" si="41"/>
        <v>1.7066666666666668</v>
      </c>
      <c r="F691" s="2">
        <f>1+ROUNDDOWN((C691-parameters!$B$3-parameters!$B$4)/(parameters!$B$3+parameters!$B$2),0)</f>
        <v>7</v>
      </c>
      <c r="G691" s="2">
        <f>1+ROUNDDOWN((D691-parameters!$B$3-parameters!$B$4)/(parameters!$B$3+parameters!$B$2),0)</f>
        <v>4</v>
      </c>
      <c r="H691" s="2">
        <f t="shared" si="42"/>
        <v>28</v>
      </c>
      <c r="I691" s="2">
        <f>parameters!$B$5</f>
        <v>1</v>
      </c>
      <c r="J691" s="2">
        <f>(H691-I691)*parameters!B$6</f>
        <v>27</v>
      </c>
      <c r="K691" s="1">
        <f t="shared" si="43"/>
        <v>50</v>
      </c>
    </row>
    <row r="692" spans="1:11" x14ac:dyDescent="0.45">
      <c r="A692" s="2">
        <v>889</v>
      </c>
      <c r="B692" s="2">
        <v>1350</v>
      </c>
      <c r="C692" s="2">
        <v>49</v>
      </c>
      <c r="D692" s="4">
        <f t="shared" si="40"/>
        <v>27.551020408163264</v>
      </c>
      <c r="E692" s="4">
        <f t="shared" si="41"/>
        <v>1.7785185185185186</v>
      </c>
      <c r="F692" s="2">
        <f>1+ROUNDDOWN((C692-parameters!$B$3-parameters!$B$4)/(parameters!$B$3+parameters!$B$2),0)</f>
        <v>7</v>
      </c>
      <c r="G692" s="2">
        <f>1+ROUNDDOWN((D692-parameters!$B$3-parameters!$B$4)/(parameters!$B$3+parameters!$B$2),0)</f>
        <v>4</v>
      </c>
      <c r="H692" s="2">
        <f t="shared" si="42"/>
        <v>28</v>
      </c>
      <c r="I692" s="2">
        <f>parameters!$B$5</f>
        <v>1</v>
      </c>
      <c r="J692" s="2">
        <f>(H692-I692)*parameters!B$6</f>
        <v>27</v>
      </c>
      <c r="K692" s="1">
        <f t="shared" si="43"/>
        <v>50</v>
      </c>
    </row>
    <row r="693" spans="1:11" x14ac:dyDescent="0.45">
      <c r="A693" s="2">
        <v>890</v>
      </c>
      <c r="B693" s="2">
        <v>1350</v>
      </c>
      <c r="C693" s="2">
        <v>50</v>
      </c>
      <c r="D693" s="4">
        <f t="shared" si="40"/>
        <v>27</v>
      </c>
      <c r="E693" s="4">
        <f t="shared" si="41"/>
        <v>1.8518518518518519</v>
      </c>
      <c r="F693" s="2">
        <f>1+ROUNDDOWN((C693-parameters!$B$3-parameters!$B$4)/(parameters!$B$3+parameters!$B$2),0)</f>
        <v>7</v>
      </c>
      <c r="G693" s="2">
        <f>1+ROUNDDOWN((D693-parameters!$B$3-parameters!$B$4)/(parameters!$B$3+parameters!$B$2),0)</f>
        <v>4</v>
      </c>
      <c r="H693" s="2">
        <f t="shared" si="42"/>
        <v>28</v>
      </c>
      <c r="I693" s="2">
        <f>parameters!$B$5</f>
        <v>1</v>
      </c>
      <c r="J693" s="2">
        <f>(H693-I693)*parameters!B$6</f>
        <v>27</v>
      </c>
      <c r="K693" s="1">
        <f t="shared" si="43"/>
        <v>50</v>
      </c>
    </row>
    <row r="694" spans="1:11" x14ac:dyDescent="0.45">
      <c r="A694" s="2">
        <v>891</v>
      </c>
      <c r="B694" s="2">
        <v>1350</v>
      </c>
      <c r="C694" s="2">
        <v>51</v>
      </c>
      <c r="D694" s="4">
        <f t="shared" si="40"/>
        <v>26.470588235294116</v>
      </c>
      <c r="E694" s="4">
        <f t="shared" si="41"/>
        <v>1.9266666666666667</v>
      </c>
      <c r="F694" s="2">
        <f>1+ROUNDDOWN((C694-parameters!$B$3-parameters!$B$4)/(parameters!$B$3+parameters!$B$2),0)</f>
        <v>7</v>
      </c>
      <c r="G694" s="2">
        <f>1+ROUNDDOWN((D694-parameters!$B$3-parameters!$B$4)/(parameters!$B$3+parameters!$B$2),0)</f>
        <v>4</v>
      </c>
      <c r="H694" s="2">
        <f t="shared" si="42"/>
        <v>28</v>
      </c>
      <c r="I694" s="2">
        <f>parameters!$B$5</f>
        <v>1</v>
      </c>
      <c r="J694" s="2">
        <f>(H694-I694)*parameters!B$6</f>
        <v>27</v>
      </c>
      <c r="K694" s="1">
        <f t="shared" si="43"/>
        <v>50</v>
      </c>
    </row>
    <row r="695" spans="1:11" x14ac:dyDescent="0.45">
      <c r="A695" s="2">
        <v>892</v>
      </c>
      <c r="B695" s="2">
        <v>1350</v>
      </c>
      <c r="C695" s="2">
        <v>52</v>
      </c>
      <c r="D695" s="4">
        <f t="shared" si="40"/>
        <v>25.96153846153846</v>
      </c>
      <c r="E695" s="4">
        <f t="shared" si="41"/>
        <v>2.0029629629629633</v>
      </c>
      <c r="F695" s="2">
        <f>1+ROUNDDOWN((C695-parameters!$B$3-parameters!$B$4)/(parameters!$B$3+parameters!$B$2),0)</f>
        <v>8</v>
      </c>
      <c r="G695" s="2">
        <f>1+ROUNDDOWN((D695-parameters!$B$3-parameters!$B$4)/(parameters!$B$3+parameters!$B$2),0)</f>
        <v>4</v>
      </c>
      <c r="H695" s="2">
        <f t="shared" si="42"/>
        <v>32</v>
      </c>
      <c r="I695" s="2">
        <f>parameters!$B$5</f>
        <v>1</v>
      </c>
      <c r="J695" s="2">
        <f>(H695-I695)*parameters!B$6</f>
        <v>31</v>
      </c>
      <c r="K695" s="1">
        <f t="shared" si="43"/>
        <v>43.548387096774192</v>
      </c>
    </row>
    <row r="696" spans="1:11" x14ac:dyDescent="0.45">
      <c r="A696" s="2">
        <v>913</v>
      </c>
      <c r="B696" s="2">
        <v>1375</v>
      </c>
      <c r="C696" s="2">
        <v>25</v>
      </c>
      <c r="D696" s="4">
        <f t="shared" si="40"/>
        <v>55</v>
      </c>
      <c r="E696" s="4">
        <f t="shared" si="41"/>
        <v>0.45454545454545453</v>
      </c>
      <c r="F696" s="2">
        <f>1+ROUNDDOWN((C696-parameters!$B$3-parameters!$B$4)/(parameters!$B$3+parameters!$B$2),0)</f>
        <v>4</v>
      </c>
      <c r="G696" s="2">
        <f>1+ROUNDDOWN((D696-parameters!$B$3-parameters!$B$4)/(parameters!$B$3+parameters!$B$2),0)</f>
        <v>8</v>
      </c>
      <c r="H696" s="2">
        <f t="shared" si="42"/>
        <v>32</v>
      </c>
      <c r="I696" s="2">
        <f>parameters!$B$5</f>
        <v>1</v>
      </c>
      <c r="J696" s="2">
        <f>(H696-I696)*parameters!B$6</f>
        <v>31</v>
      </c>
      <c r="K696" s="1">
        <f t="shared" si="43"/>
        <v>44.354838709677416</v>
      </c>
    </row>
    <row r="697" spans="1:11" x14ac:dyDescent="0.45">
      <c r="A697" s="2">
        <v>914</v>
      </c>
      <c r="B697" s="2">
        <v>1375</v>
      </c>
      <c r="C697" s="2">
        <v>26</v>
      </c>
      <c r="D697" s="4">
        <f t="shared" si="40"/>
        <v>52.884615384615387</v>
      </c>
      <c r="E697" s="4">
        <f t="shared" si="41"/>
        <v>0.49163636363636359</v>
      </c>
      <c r="F697" s="2">
        <f>1+ROUNDDOWN((C697-parameters!$B$3-parameters!$B$4)/(parameters!$B$3+parameters!$B$2),0)</f>
        <v>4</v>
      </c>
      <c r="G697" s="2">
        <f>1+ROUNDDOWN((D697-parameters!$B$3-parameters!$B$4)/(parameters!$B$3+parameters!$B$2),0)</f>
        <v>8</v>
      </c>
      <c r="H697" s="2">
        <f t="shared" si="42"/>
        <v>32</v>
      </c>
      <c r="I697" s="2">
        <f>parameters!$B$5</f>
        <v>1</v>
      </c>
      <c r="J697" s="2">
        <f>(H697-I697)*parameters!B$6</f>
        <v>31</v>
      </c>
      <c r="K697" s="1">
        <f t="shared" si="43"/>
        <v>44.354838709677416</v>
      </c>
    </row>
    <row r="698" spans="1:11" x14ac:dyDescent="0.45">
      <c r="A698" s="2">
        <v>915</v>
      </c>
      <c r="B698" s="2">
        <v>1375</v>
      </c>
      <c r="C698" s="2">
        <v>27</v>
      </c>
      <c r="D698" s="4">
        <f t="shared" si="40"/>
        <v>50.925925925925924</v>
      </c>
      <c r="E698" s="4">
        <f t="shared" si="41"/>
        <v>0.5301818181818182</v>
      </c>
      <c r="F698" s="2">
        <f>1+ROUNDDOWN((C698-parameters!$B$3-parameters!$B$4)/(parameters!$B$3+parameters!$B$2),0)</f>
        <v>4</v>
      </c>
      <c r="G698" s="2">
        <f>1+ROUNDDOWN((D698-parameters!$B$3-parameters!$B$4)/(parameters!$B$3+parameters!$B$2),0)</f>
        <v>7</v>
      </c>
      <c r="H698" s="2">
        <f t="shared" si="42"/>
        <v>28</v>
      </c>
      <c r="I698" s="2">
        <f>parameters!$B$5</f>
        <v>1</v>
      </c>
      <c r="J698" s="2">
        <f>(H698-I698)*parameters!B$6</f>
        <v>27</v>
      </c>
      <c r="K698" s="1">
        <f t="shared" si="43"/>
        <v>50.925925925925924</v>
      </c>
    </row>
    <row r="699" spans="1:11" x14ac:dyDescent="0.45">
      <c r="A699" s="2">
        <v>916</v>
      </c>
      <c r="B699" s="2">
        <v>1375</v>
      </c>
      <c r="C699" s="2">
        <v>28</v>
      </c>
      <c r="D699" s="4">
        <f t="shared" si="40"/>
        <v>49.107142857142854</v>
      </c>
      <c r="E699" s="4">
        <f t="shared" si="41"/>
        <v>0.57018181818181823</v>
      </c>
      <c r="F699" s="2">
        <f>1+ROUNDDOWN((C699-parameters!$B$3-parameters!$B$4)/(parameters!$B$3+parameters!$B$2),0)</f>
        <v>4</v>
      </c>
      <c r="G699" s="2">
        <f>1+ROUNDDOWN((D699-parameters!$B$3-parameters!$B$4)/(parameters!$B$3+parameters!$B$2),0)</f>
        <v>7</v>
      </c>
      <c r="H699" s="2">
        <f t="shared" si="42"/>
        <v>28</v>
      </c>
      <c r="I699" s="2">
        <f>parameters!$B$5</f>
        <v>1</v>
      </c>
      <c r="J699" s="2">
        <f>(H699-I699)*parameters!B$6</f>
        <v>27</v>
      </c>
      <c r="K699" s="1">
        <f t="shared" si="43"/>
        <v>50.925925925925924</v>
      </c>
    </row>
    <row r="700" spans="1:11" x14ac:dyDescent="0.45">
      <c r="A700" s="2">
        <v>917</v>
      </c>
      <c r="B700" s="2">
        <v>1375</v>
      </c>
      <c r="C700" s="2">
        <v>29</v>
      </c>
      <c r="D700" s="4">
        <f t="shared" si="40"/>
        <v>47.413793103448278</v>
      </c>
      <c r="E700" s="4">
        <f t="shared" si="41"/>
        <v>0.61163636363636364</v>
      </c>
      <c r="F700" s="2">
        <f>1+ROUNDDOWN((C700-parameters!$B$3-parameters!$B$4)/(parameters!$B$3+parameters!$B$2),0)</f>
        <v>4</v>
      </c>
      <c r="G700" s="2">
        <f>1+ROUNDDOWN((D700-parameters!$B$3-parameters!$B$4)/(parameters!$B$3+parameters!$B$2),0)</f>
        <v>7</v>
      </c>
      <c r="H700" s="2">
        <f t="shared" si="42"/>
        <v>28</v>
      </c>
      <c r="I700" s="2">
        <f>parameters!$B$5</f>
        <v>1</v>
      </c>
      <c r="J700" s="2">
        <f>(H700-I700)*parameters!B$6</f>
        <v>27</v>
      </c>
      <c r="K700" s="1">
        <f t="shared" si="43"/>
        <v>50.925925925925924</v>
      </c>
    </row>
    <row r="701" spans="1:11" x14ac:dyDescent="0.45">
      <c r="A701" s="2">
        <v>918</v>
      </c>
      <c r="B701" s="2">
        <v>1375</v>
      </c>
      <c r="C701" s="2">
        <v>30</v>
      </c>
      <c r="D701" s="4">
        <f t="shared" si="40"/>
        <v>45.833333333333336</v>
      </c>
      <c r="E701" s="4">
        <f t="shared" si="41"/>
        <v>0.65454545454545454</v>
      </c>
      <c r="F701" s="2">
        <f>1+ROUNDDOWN((C701-parameters!$B$3-parameters!$B$4)/(parameters!$B$3+parameters!$B$2),0)</f>
        <v>4</v>
      </c>
      <c r="G701" s="2">
        <f>1+ROUNDDOWN((D701-parameters!$B$3-parameters!$B$4)/(parameters!$B$3+parameters!$B$2),0)</f>
        <v>7</v>
      </c>
      <c r="H701" s="2">
        <f t="shared" si="42"/>
        <v>28</v>
      </c>
      <c r="I701" s="2">
        <f>parameters!$B$5</f>
        <v>1</v>
      </c>
      <c r="J701" s="2">
        <f>(H701-I701)*parameters!B$6</f>
        <v>27</v>
      </c>
      <c r="K701" s="1">
        <f t="shared" si="43"/>
        <v>50.925925925925924</v>
      </c>
    </row>
    <row r="702" spans="1:11" x14ac:dyDescent="0.45">
      <c r="A702" s="2">
        <v>919</v>
      </c>
      <c r="B702" s="2">
        <v>1375</v>
      </c>
      <c r="C702" s="2">
        <v>31</v>
      </c>
      <c r="D702" s="4">
        <f t="shared" si="40"/>
        <v>44.354838709677416</v>
      </c>
      <c r="E702" s="4">
        <f t="shared" si="41"/>
        <v>0.69890909090909092</v>
      </c>
      <c r="F702" s="2">
        <f>1+ROUNDDOWN((C702-parameters!$B$3-parameters!$B$4)/(parameters!$B$3+parameters!$B$2),0)</f>
        <v>5</v>
      </c>
      <c r="G702" s="2">
        <f>1+ROUNDDOWN((D702-parameters!$B$3-parameters!$B$4)/(parameters!$B$3+parameters!$B$2),0)</f>
        <v>6</v>
      </c>
      <c r="H702" s="2">
        <f t="shared" si="42"/>
        <v>30</v>
      </c>
      <c r="I702" s="2">
        <f>parameters!$B$5</f>
        <v>1</v>
      </c>
      <c r="J702" s="2">
        <f>(H702-I702)*parameters!B$6</f>
        <v>29</v>
      </c>
      <c r="K702" s="1">
        <f t="shared" si="43"/>
        <v>47.413793103448278</v>
      </c>
    </row>
    <row r="703" spans="1:11" x14ac:dyDescent="0.45">
      <c r="A703" s="2">
        <v>920</v>
      </c>
      <c r="B703" s="2">
        <v>1375</v>
      </c>
      <c r="C703" s="2">
        <v>32</v>
      </c>
      <c r="D703" s="4">
        <f t="shared" si="40"/>
        <v>42.96875</v>
      </c>
      <c r="E703" s="4">
        <f t="shared" si="41"/>
        <v>0.74472727272727268</v>
      </c>
      <c r="F703" s="2">
        <f>1+ROUNDDOWN((C703-parameters!$B$3-parameters!$B$4)/(parameters!$B$3+parameters!$B$2),0)</f>
        <v>5</v>
      </c>
      <c r="G703" s="2">
        <f>1+ROUNDDOWN((D703-parameters!$B$3-parameters!$B$4)/(parameters!$B$3+parameters!$B$2),0)</f>
        <v>6</v>
      </c>
      <c r="H703" s="2">
        <f t="shared" si="42"/>
        <v>30</v>
      </c>
      <c r="I703" s="2">
        <f>parameters!$B$5</f>
        <v>1</v>
      </c>
      <c r="J703" s="2">
        <f>(H703-I703)*parameters!B$6</f>
        <v>29</v>
      </c>
      <c r="K703" s="1">
        <f t="shared" si="43"/>
        <v>47.413793103448278</v>
      </c>
    </row>
    <row r="704" spans="1:11" x14ac:dyDescent="0.45">
      <c r="A704" s="2">
        <v>921</v>
      </c>
      <c r="B704" s="2">
        <v>1375</v>
      </c>
      <c r="C704" s="2">
        <v>33</v>
      </c>
      <c r="D704" s="4">
        <f t="shared" si="40"/>
        <v>41.666666666666664</v>
      </c>
      <c r="E704" s="4">
        <f t="shared" si="41"/>
        <v>0.79200000000000004</v>
      </c>
      <c r="F704" s="2">
        <f>1+ROUNDDOWN((C704-parameters!$B$3-parameters!$B$4)/(parameters!$B$3+parameters!$B$2),0)</f>
        <v>5</v>
      </c>
      <c r="G704" s="2">
        <f>1+ROUNDDOWN((D704-parameters!$B$3-parameters!$B$4)/(parameters!$B$3+parameters!$B$2),0)</f>
        <v>6</v>
      </c>
      <c r="H704" s="2">
        <f t="shared" si="42"/>
        <v>30</v>
      </c>
      <c r="I704" s="2">
        <f>parameters!$B$5</f>
        <v>1</v>
      </c>
      <c r="J704" s="2">
        <f>(H704-I704)*parameters!B$6</f>
        <v>29</v>
      </c>
      <c r="K704" s="1">
        <f t="shared" si="43"/>
        <v>47.413793103448278</v>
      </c>
    </row>
    <row r="705" spans="1:11" x14ac:dyDescent="0.45">
      <c r="A705" s="2">
        <v>922</v>
      </c>
      <c r="B705" s="2">
        <v>1375</v>
      </c>
      <c r="C705" s="2">
        <v>34</v>
      </c>
      <c r="D705" s="4">
        <f t="shared" si="40"/>
        <v>40.441176470588232</v>
      </c>
      <c r="E705" s="4">
        <f t="shared" si="41"/>
        <v>0.84072727272727277</v>
      </c>
      <c r="F705" s="2">
        <f>1+ROUNDDOWN((C705-parameters!$B$3-parameters!$B$4)/(parameters!$B$3+parameters!$B$2),0)</f>
        <v>5</v>
      </c>
      <c r="G705" s="2">
        <f>1+ROUNDDOWN((D705-parameters!$B$3-parameters!$B$4)/(parameters!$B$3+parameters!$B$2),0)</f>
        <v>6</v>
      </c>
      <c r="H705" s="2">
        <f t="shared" si="42"/>
        <v>30</v>
      </c>
      <c r="I705" s="2">
        <f>parameters!$B$5</f>
        <v>1</v>
      </c>
      <c r="J705" s="2">
        <f>(H705-I705)*parameters!B$6</f>
        <v>29</v>
      </c>
      <c r="K705" s="1">
        <f t="shared" si="43"/>
        <v>47.413793103448278</v>
      </c>
    </row>
    <row r="706" spans="1:11" x14ac:dyDescent="0.45">
      <c r="A706" s="2">
        <v>923</v>
      </c>
      <c r="B706" s="2">
        <v>1375</v>
      </c>
      <c r="C706" s="2">
        <v>35</v>
      </c>
      <c r="D706" s="4">
        <f t="shared" ref="D706:D769" si="44">B706/C706</f>
        <v>39.285714285714285</v>
      </c>
      <c r="E706" s="4">
        <f t="shared" ref="E706:E769" si="45">C706/D706</f>
        <v>0.89090909090909098</v>
      </c>
      <c r="F706" s="2">
        <f>1+ROUNDDOWN((C706-parameters!$B$3-parameters!$B$4)/(parameters!$B$3+parameters!$B$2),0)</f>
        <v>5</v>
      </c>
      <c r="G706" s="2">
        <f>1+ROUNDDOWN((D706-parameters!$B$3-parameters!$B$4)/(parameters!$B$3+parameters!$B$2),0)</f>
        <v>6</v>
      </c>
      <c r="H706" s="2">
        <f t="shared" ref="H706:H769" si="46">F706*G706</f>
        <v>30</v>
      </c>
      <c r="I706" s="2">
        <f>parameters!$B$5</f>
        <v>1</v>
      </c>
      <c r="J706" s="2">
        <f>(H706-I706)*parameters!B$6</f>
        <v>29</v>
      </c>
      <c r="K706" s="1">
        <f t="shared" ref="K706:K769" si="47">B706/J706</f>
        <v>47.413793103448278</v>
      </c>
    </row>
    <row r="707" spans="1:11" x14ac:dyDescent="0.45">
      <c r="A707" s="2">
        <v>924</v>
      </c>
      <c r="B707" s="2">
        <v>1375</v>
      </c>
      <c r="C707" s="2">
        <v>36</v>
      </c>
      <c r="D707" s="4">
        <f t="shared" si="44"/>
        <v>38.194444444444443</v>
      </c>
      <c r="E707" s="4">
        <f t="shared" si="45"/>
        <v>0.94254545454545458</v>
      </c>
      <c r="F707" s="2">
        <f>1+ROUNDDOWN((C707-parameters!$B$3-parameters!$B$4)/(parameters!$B$3+parameters!$B$2),0)</f>
        <v>5</v>
      </c>
      <c r="G707" s="2">
        <f>1+ROUNDDOWN((D707-parameters!$B$3-parameters!$B$4)/(parameters!$B$3+parameters!$B$2),0)</f>
        <v>6</v>
      </c>
      <c r="H707" s="2">
        <f t="shared" si="46"/>
        <v>30</v>
      </c>
      <c r="I707" s="2">
        <f>parameters!$B$5</f>
        <v>1</v>
      </c>
      <c r="J707" s="2">
        <f>(H707-I707)*parameters!B$6</f>
        <v>29</v>
      </c>
      <c r="K707" s="1">
        <f t="shared" si="47"/>
        <v>47.413793103448278</v>
      </c>
    </row>
    <row r="708" spans="1:11" x14ac:dyDescent="0.45">
      <c r="A708" s="2">
        <v>925</v>
      </c>
      <c r="B708" s="2">
        <v>1375</v>
      </c>
      <c r="C708" s="2">
        <v>37</v>
      </c>
      <c r="D708" s="4">
        <f t="shared" si="44"/>
        <v>37.162162162162161</v>
      </c>
      <c r="E708" s="4">
        <f t="shared" si="45"/>
        <v>0.99563636363636365</v>
      </c>
      <c r="F708" s="2">
        <f>1+ROUNDDOWN((C708-parameters!$B$3-parameters!$B$4)/(parameters!$B$3+parameters!$B$2),0)</f>
        <v>5</v>
      </c>
      <c r="G708" s="2">
        <f>1+ROUNDDOWN((D708-parameters!$B$3-parameters!$B$4)/(parameters!$B$3+parameters!$B$2),0)</f>
        <v>5</v>
      </c>
      <c r="H708" s="2">
        <f t="shared" si="46"/>
        <v>25</v>
      </c>
      <c r="I708" s="2">
        <f>parameters!$B$5</f>
        <v>1</v>
      </c>
      <c r="J708" s="2">
        <f>(H708-I708)*parameters!B$6</f>
        <v>24</v>
      </c>
      <c r="K708" s="1">
        <f t="shared" si="47"/>
        <v>57.291666666666664</v>
      </c>
    </row>
    <row r="709" spans="1:11" x14ac:dyDescent="0.45">
      <c r="A709" s="2">
        <v>926</v>
      </c>
      <c r="B709" s="2">
        <v>1375</v>
      </c>
      <c r="C709" s="2">
        <v>38</v>
      </c>
      <c r="D709" s="4">
        <f t="shared" si="44"/>
        <v>36.184210526315788</v>
      </c>
      <c r="E709" s="4">
        <f t="shared" si="45"/>
        <v>1.0501818181818183</v>
      </c>
      <c r="F709" s="2">
        <f>1+ROUNDDOWN((C709-parameters!$B$3-parameters!$B$4)/(parameters!$B$3+parameters!$B$2),0)</f>
        <v>6</v>
      </c>
      <c r="G709" s="2">
        <f>1+ROUNDDOWN((D709-parameters!$B$3-parameters!$B$4)/(parameters!$B$3+parameters!$B$2),0)</f>
        <v>5</v>
      </c>
      <c r="H709" s="2">
        <f t="shared" si="46"/>
        <v>30</v>
      </c>
      <c r="I709" s="2">
        <f>parameters!$B$5</f>
        <v>1</v>
      </c>
      <c r="J709" s="2">
        <f>(H709-I709)*parameters!B$6</f>
        <v>29</v>
      </c>
      <c r="K709" s="1">
        <f t="shared" si="47"/>
        <v>47.413793103448278</v>
      </c>
    </row>
    <row r="710" spans="1:11" x14ac:dyDescent="0.45">
      <c r="A710" s="2">
        <v>927</v>
      </c>
      <c r="B710" s="2">
        <v>1375</v>
      </c>
      <c r="C710" s="2">
        <v>39</v>
      </c>
      <c r="D710" s="4">
        <f t="shared" si="44"/>
        <v>35.256410256410255</v>
      </c>
      <c r="E710" s="4">
        <f t="shared" si="45"/>
        <v>1.1061818181818182</v>
      </c>
      <c r="F710" s="2">
        <f>1+ROUNDDOWN((C710-parameters!$B$3-parameters!$B$4)/(parameters!$B$3+parameters!$B$2),0)</f>
        <v>6</v>
      </c>
      <c r="G710" s="2">
        <f>1+ROUNDDOWN((D710-parameters!$B$3-parameters!$B$4)/(parameters!$B$3+parameters!$B$2),0)</f>
        <v>5</v>
      </c>
      <c r="H710" s="2">
        <f t="shared" si="46"/>
        <v>30</v>
      </c>
      <c r="I710" s="2">
        <f>parameters!$B$5</f>
        <v>1</v>
      </c>
      <c r="J710" s="2">
        <f>(H710-I710)*parameters!B$6</f>
        <v>29</v>
      </c>
      <c r="K710" s="1">
        <f t="shared" si="47"/>
        <v>47.413793103448278</v>
      </c>
    </row>
    <row r="711" spans="1:11" x14ac:dyDescent="0.45">
      <c r="A711" s="2">
        <v>928</v>
      </c>
      <c r="B711" s="2">
        <v>1375</v>
      </c>
      <c r="C711" s="2">
        <v>40</v>
      </c>
      <c r="D711" s="4">
        <f t="shared" si="44"/>
        <v>34.375</v>
      </c>
      <c r="E711" s="4">
        <f t="shared" si="45"/>
        <v>1.1636363636363636</v>
      </c>
      <c r="F711" s="2">
        <f>1+ROUNDDOWN((C711-parameters!$B$3-parameters!$B$4)/(parameters!$B$3+parameters!$B$2),0)</f>
        <v>6</v>
      </c>
      <c r="G711" s="2">
        <f>1+ROUNDDOWN((D711-parameters!$B$3-parameters!$B$4)/(parameters!$B$3+parameters!$B$2),0)</f>
        <v>5</v>
      </c>
      <c r="H711" s="2">
        <f t="shared" si="46"/>
        <v>30</v>
      </c>
      <c r="I711" s="2">
        <f>parameters!$B$5</f>
        <v>1</v>
      </c>
      <c r="J711" s="2">
        <f>(H711-I711)*parameters!B$6</f>
        <v>29</v>
      </c>
      <c r="K711" s="1">
        <f t="shared" si="47"/>
        <v>47.413793103448278</v>
      </c>
    </row>
    <row r="712" spans="1:11" x14ac:dyDescent="0.45">
      <c r="A712" s="2">
        <v>929</v>
      </c>
      <c r="B712" s="2">
        <v>1375</v>
      </c>
      <c r="C712" s="2">
        <v>41</v>
      </c>
      <c r="D712" s="4">
        <f t="shared" si="44"/>
        <v>33.536585365853661</v>
      </c>
      <c r="E712" s="4">
        <f t="shared" si="45"/>
        <v>1.2225454545454544</v>
      </c>
      <c r="F712" s="2">
        <f>1+ROUNDDOWN((C712-parameters!$B$3-parameters!$B$4)/(parameters!$B$3+parameters!$B$2),0)</f>
        <v>6</v>
      </c>
      <c r="G712" s="2">
        <f>1+ROUNDDOWN((D712-parameters!$B$3-parameters!$B$4)/(parameters!$B$3+parameters!$B$2),0)</f>
        <v>5</v>
      </c>
      <c r="H712" s="2">
        <f t="shared" si="46"/>
        <v>30</v>
      </c>
      <c r="I712" s="2">
        <f>parameters!$B$5</f>
        <v>1</v>
      </c>
      <c r="J712" s="2">
        <f>(H712-I712)*parameters!B$6</f>
        <v>29</v>
      </c>
      <c r="K712" s="1">
        <f t="shared" si="47"/>
        <v>47.413793103448278</v>
      </c>
    </row>
    <row r="713" spans="1:11" x14ac:dyDescent="0.45">
      <c r="A713" s="2">
        <v>930</v>
      </c>
      <c r="B713" s="2">
        <v>1375</v>
      </c>
      <c r="C713" s="2">
        <v>42</v>
      </c>
      <c r="D713" s="4">
        <f t="shared" si="44"/>
        <v>32.738095238095241</v>
      </c>
      <c r="E713" s="4">
        <f t="shared" si="45"/>
        <v>1.2829090909090908</v>
      </c>
      <c r="F713" s="2">
        <f>1+ROUNDDOWN((C713-parameters!$B$3-parameters!$B$4)/(parameters!$B$3+parameters!$B$2),0)</f>
        <v>6</v>
      </c>
      <c r="G713" s="2">
        <f>1+ROUNDDOWN((D713-parameters!$B$3-parameters!$B$4)/(parameters!$B$3+parameters!$B$2),0)</f>
        <v>5</v>
      </c>
      <c r="H713" s="2">
        <f t="shared" si="46"/>
        <v>30</v>
      </c>
      <c r="I713" s="2">
        <f>parameters!$B$5</f>
        <v>1</v>
      </c>
      <c r="J713" s="2">
        <f>(H713-I713)*parameters!B$6</f>
        <v>29</v>
      </c>
      <c r="K713" s="1">
        <f t="shared" si="47"/>
        <v>47.413793103448278</v>
      </c>
    </row>
    <row r="714" spans="1:11" x14ac:dyDescent="0.45">
      <c r="A714" s="2">
        <v>931</v>
      </c>
      <c r="B714" s="2">
        <v>1375</v>
      </c>
      <c r="C714" s="2">
        <v>43</v>
      </c>
      <c r="D714" s="4">
        <f t="shared" si="44"/>
        <v>31.976744186046513</v>
      </c>
      <c r="E714" s="4">
        <f t="shared" si="45"/>
        <v>1.3447272727272725</v>
      </c>
      <c r="F714" s="2">
        <f>1+ROUNDDOWN((C714-parameters!$B$3-parameters!$B$4)/(parameters!$B$3+parameters!$B$2),0)</f>
        <v>6</v>
      </c>
      <c r="G714" s="2">
        <f>1+ROUNDDOWN((D714-parameters!$B$3-parameters!$B$4)/(parameters!$B$3+parameters!$B$2),0)</f>
        <v>5</v>
      </c>
      <c r="H714" s="2">
        <f t="shared" si="46"/>
        <v>30</v>
      </c>
      <c r="I714" s="2">
        <f>parameters!$B$5</f>
        <v>1</v>
      </c>
      <c r="J714" s="2">
        <f>(H714-I714)*parameters!B$6</f>
        <v>29</v>
      </c>
      <c r="K714" s="1">
        <f t="shared" si="47"/>
        <v>47.413793103448278</v>
      </c>
    </row>
    <row r="715" spans="1:11" x14ac:dyDescent="0.45">
      <c r="A715" s="2">
        <v>932</v>
      </c>
      <c r="B715" s="2">
        <v>1375</v>
      </c>
      <c r="C715" s="2">
        <v>44</v>
      </c>
      <c r="D715" s="4">
        <f t="shared" si="44"/>
        <v>31.25</v>
      </c>
      <c r="E715" s="4">
        <f t="shared" si="45"/>
        <v>1.4079999999999999</v>
      </c>
      <c r="F715" s="2">
        <f>1+ROUNDDOWN((C715-parameters!$B$3-parameters!$B$4)/(parameters!$B$3+parameters!$B$2),0)</f>
        <v>6</v>
      </c>
      <c r="G715" s="2">
        <f>1+ROUNDDOWN((D715-parameters!$B$3-parameters!$B$4)/(parameters!$B$3+parameters!$B$2),0)</f>
        <v>5</v>
      </c>
      <c r="H715" s="2">
        <f t="shared" si="46"/>
        <v>30</v>
      </c>
      <c r="I715" s="2">
        <f>parameters!$B$5</f>
        <v>1</v>
      </c>
      <c r="J715" s="2">
        <f>(H715-I715)*parameters!B$6</f>
        <v>29</v>
      </c>
      <c r="K715" s="1">
        <f t="shared" si="47"/>
        <v>47.413793103448278</v>
      </c>
    </row>
    <row r="716" spans="1:11" x14ac:dyDescent="0.45">
      <c r="A716" s="2">
        <v>933</v>
      </c>
      <c r="B716" s="2">
        <v>1375</v>
      </c>
      <c r="C716" s="2">
        <v>45</v>
      </c>
      <c r="D716" s="4">
        <f t="shared" si="44"/>
        <v>30.555555555555557</v>
      </c>
      <c r="E716" s="4">
        <f t="shared" si="45"/>
        <v>1.4727272727272727</v>
      </c>
      <c r="F716" s="2">
        <f>1+ROUNDDOWN((C716-parameters!$B$3-parameters!$B$4)/(parameters!$B$3+parameters!$B$2),0)</f>
        <v>7</v>
      </c>
      <c r="G716" s="2">
        <f>1+ROUNDDOWN((D716-parameters!$B$3-parameters!$B$4)/(parameters!$B$3+parameters!$B$2),0)</f>
        <v>4</v>
      </c>
      <c r="H716" s="2">
        <f t="shared" si="46"/>
        <v>28</v>
      </c>
      <c r="I716" s="2">
        <f>parameters!$B$5</f>
        <v>1</v>
      </c>
      <c r="J716" s="2">
        <f>(H716-I716)*parameters!B$6</f>
        <v>27</v>
      </c>
      <c r="K716" s="1">
        <f t="shared" si="47"/>
        <v>50.925925925925924</v>
      </c>
    </row>
    <row r="717" spans="1:11" x14ac:dyDescent="0.45">
      <c r="A717" s="2">
        <v>934</v>
      </c>
      <c r="B717" s="2">
        <v>1375</v>
      </c>
      <c r="C717" s="2">
        <v>46</v>
      </c>
      <c r="D717" s="4">
        <f t="shared" si="44"/>
        <v>29.891304347826086</v>
      </c>
      <c r="E717" s="4">
        <f t="shared" si="45"/>
        <v>1.538909090909091</v>
      </c>
      <c r="F717" s="2">
        <f>1+ROUNDDOWN((C717-parameters!$B$3-parameters!$B$4)/(parameters!$B$3+parameters!$B$2),0)</f>
        <v>7</v>
      </c>
      <c r="G717" s="2">
        <f>1+ROUNDDOWN((D717-parameters!$B$3-parameters!$B$4)/(parameters!$B$3+parameters!$B$2),0)</f>
        <v>4</v>
      </c>
      <c r="H717" s="2">
        <f t="shared" si="46"/>
        <v>28</v>
      </c>
      <c r="I717" s="2">
        <f>parameters!$B$5</f>
        <v>1</v>
      </c>
      <c r="J717" s="2">
        <f>(H717-I717)*parameters!B$6</f>
        <v>27</v>
      </c>
      <c r="K717" s="1">
        <f t="shared" si="47"/>
        <v>50.925925925925924</v>
      </c>
    </row>
    <row r="718" spans="1:11" x14ac:dyDescent="0.45">
      <c r="A718" s="2">
        <v>935</v>
      </c>
      <c r="B718" s="2">
        <v>1375</v>
      </c>
      <c r="C718" s="2">
        <v>47</v>
      </c>
      <c r="D718" s="4">
        <f t="shared" si="44"/>
        <v>29.25531914893617</v>
      </c>
      <c r="E718" s="4">
        <f t="shared" si="45"/>
        <v>1.6065454545454545</v>
      </c>
      <c r="F718" s="2">
        <f>1+ROUNDDOWN((C718-parameters!$B$3-parameters!$B$4)/(parameters!$B$3+parameters!$B$2),0)</f>
        <v>7</v>
      </c>
      <c r="G718" s="2">
        <f>1+ROUNDDOWN((D718-parameters!$B$3-parameters!$B$4)/(parameters!$B$3+parameters!$B$2),0)</f>
        <v>4</v>
      </c>
      <c r="H718" s="2">
        <f t="shared" si="46"/>
        <v>28</v>
      </c>
      <c r="I718" s="2">
        <f>parameters!$B$5</f>
        <v>1</v>
      </c>
      <c r="J718" s="2">
        <f>(H718-I718)*parameters!B$6</f>
        <v>27</v>
      </c>
      <c r="K718" s="1">
        <f t="shared" si="47"/>
        <v>50.925925925925924</v>
      </c>
    </row>
    <row r="719" spans="1:11" x14ac:dyDescent="0.45">
      <c r="A719" s="2">
        <v>936</v>
      </c>
      <c r="B719" s="2">
        <v>1375</v>
      </c>
      <c r="C719" s="2">
        <v>48</v>
      </c>
      <c r="D719" s="4">
        <f t="shared" si="44"/>
        <v>28.645833333333332</v>
      </c>
      <c r="E719" s="4">
        <f t="shared" si="45"/>
        <v>1.6756363636363638</v>
      </c>
      <c r="F719" s="2">
        <f>1+ROUNDDOWN((C719-parameters!$B$3-parameters!$B$4)/(parameters!$B$3+parameters!$B$2),0)</f>
        <v>7</v>
      </c>
      <c r="G719" s="2">
        <f>1+ROUNDDOWN((D719-parameters!$B$3-parameters!$B$4)/(parameters!$B$3+parameters!$B$2),0)</f>
        <v>4</v>
      </c>
      <c r="H719" s="2">
        <f t="shared" si="46"/>
        <v>28</v>
      </c>
      <c r="I719" s="2">
        <f>parameters!$B$5</f>
        <v>1</v>
      </c>
      <c r="J719" s="2">
        <f>(H719-I719)*parameters!B$6</f>
        <v>27</v>
      </c>
      <c r="K719" s="1">
        <f t="shared" si="47"/>
        <v>50.925925925925924</v>
      </c>
    </row>
    <row r="720" spans="1:11" x14ac:dyDescent="0.45">
      <c r="A720" s="2">
        <v>937</v>
      </c>
      <c r="B720" s="2">
        <v>1375</v>
      </c>
      <c r="C720" s="2">
        <v>49</v>
      </c>
      <c r="D720" s="4">
        <f t="shared" si="44"/>
        <v>28.061224489795919</v>
      </c>
      <c r="E720" s="4">
        <f t="shared" si="45"/>
        <v>1.7461818181818181</v>
      </c>
      <c r="F720" s="2">
        <f>1+ROUNDDOWN((C720-parameters!$B$3-parameters!$B$4)/(parameters!$B$3+parameters!$B$2),0)</f>
        <v>7</v>
      </c>
      <c r="G720" s="2">
        <f>1+ROUNDDOWN((D720-parameters!$B$3-parameters!$B$4)/(parameters!$B$3+parameters!$B$2),0)</f>
        <v>4</v>
      </c>
      <c r="H720" s="2">
        <f t="shared" si="46"/>
        <v>28</v>
      </c>
      <c r="I720" s="2">
        <f>parameters!$B$5</f>
        <v>1</v>
      </c>
      <c r="J720" s="2">
        <f>(H720-I720)*parameters!B$6</f>
        <v>27</v>
      </c>
      <c r="K720" s="1">
        <f t="shared" si="47"/>
        <v>50.925925925925924</v>
      </c>
    </row>
    <row r="721" spans="1:11" x14ac:dyDescent="0.45">
      <c r="A721" s="2">
        <v>938</v>
      </c>
      <c r="B721" s="2">
        <v>1375</v>
      </c>
      <c r="C721" s="2">
        <v>50</v>
      </c>
      <c r="D721" s="4">
        <f t="shared" si="44"/>
        <v>27.5</v>
      </c>
      <c r="E721" s="4">
        <f t="shared" si="45"/>
        <v>1.8181818181818181</v>
      </c>
      <c r="F721" s="2">
        <f>1+ROUNDDOWN((C721-parameters!$B$3-parameters!$B$4)/(parameters!$B$3+parameters!$B$2),0)</f>
        <v>7</v>
      </c>
      <c r="G721" s="2">
        <f>1+ROUNDDOWN((D721-parameters!$B$3-parameters!$B$4)/(parameters!$B$3+parameters!$B$2),0)</f>
        <v>4</v>
      </c>
      <c r="H721" s="2">
        <f t="shared" si="46"/>
        <v>28</v>
      </c>
      <c r="I721" s="2">
        <f>parameters!$B$5</f>
        <v>1</v>
      </c>
      <c r="J721" s="2">
        <f>(H721-I721)*parameters!B$6</f>
        <v>27</v>
      </c>
      <c r="K721" s="1">
        <f t="shared" si="47"/>
        <v>50.925925925925924</v>
      </c>
    </row>
    <row r="722" spans="1:11" x14ac:dyDescent="0.45">
      <c r="A722" s="2">
        <v>939</v>
      </c>
      <c r="B722" s="2">
        <v>1375</v>
      </c>
      <c r="C722" s="2">
        <v>51</v>
      </c>
      <c r="D722" s="4">
        <f t="shared" si="44"/>
        <v>26.96078431372549</v>
      </c>
      <c r="E722" s="4">
        <f t="shared" si="45"/>
        <v>1.8916363636363636</v>
      </c>
      <c r="F722" s="2">
        <f>1+ROUNDDOWN((C722-parameters!$B$3-parameters!$B$4)/(parameters!$B$3+parameters!$B$2),0)</f>
        <v>7</v>
      </c>
      <c r="G722" s="2">
        <f>1+ROUNDDOWN((D722-parameters!$B$3-parameters!$B$4)/(parameters!$B$3+parameters!$B$2),0)</f>
        <v>4</v>
      </c>
      <c r="H722" s="2">
        <f t="shared" si="46"/>
        <v>28</v>
      </c>
      <c r="I722" s="2">
        <f>parameters!$B$5</f>
        <v>1</v>
      </c>
      <c r="J722" s="2">
        <f>(H722-I722)*parameters!B$6</f>
        <v>27</v>
      </c>
      <c r="K722" s="1">
        <f t="shared" si="47"/>
        <v>50.925925925925924</v>
      </c>
    </row>
    <row r="723" spans="1:11" x14ac:dyDescent="0.45">
      <c r="A723" s="2">
        <v>940</v>
      </c>
      <c r="B723" s="2">
        <v>1375</v>
      </c>
      <c r="C723" s="2">
        <v>52</v>
      </c>
      <c r="D723" s="4">
        <f t="shared" si="44"/>
        <v>26.442307692307693</v>
      </c>
      <c r="E723" s="4">
        <f t="shared" si="45"/>
        <v>1.9665454545454544</v>
      </c>
      <c r="F723" s="2">
        <f>1+ROUNDDOWN((C723-parameters!$B$3-parameters!$B$4)/(parameters!$B$3+parameters!$B$2),0)</f>
        <v>8</v>
      </c>
      <c r="G723" s="2">
        <f>1+ROUNDDOWN((D723-parameters!$B$3-parameters!$B$4)/(parameters!$B$3+parameters!$B$2),0)</f>
        <v>4</v>
      </c>
      <c r="H723" s="2">
        <f t="shared" si="46"/>
        <v>32</v>
      </c>
      <c r="I723" s="2">
        <f>parameters!$B$5</f>
        <v>1</v>
      </c>
      <c r="J723" s="2">
        <f>(H723-I723)*parameters!B$6</f>
        <v>31</v>
      </c>
      <c r="K723" s="1">
        <f t="shared" si="47"/>
        <v>44.354838709677416</v>
      </c>
    </row>
    <row r="724" spans="1:11" x14ac:dyDescent="0.45">
      <c r="A724" s="2">
        <v>941</v>
      </c>
      <c r="B724" s="2">
        <v>1375</v>
      </c>
      <c r="C724" s="2">
        <v>53</v>
      </c>
      <c r="D724" s="4">
        <f t="shared" si="44"/>
        <v>25.943396226415093</v>
      </c>
      <c r="E724" s="4">
        <f t="shared" si="45"/>
        <v>2.0429090909090912</v>
      </c>
      <c r="F724" s="2">
        <f>1+ROUNDDOWN((C724-parameters!$B$3-parameters!$B$4)/(parameters!$B$3+parameters!$B$2),0)</f>
        <v>8</v>
      </c>
      <c r="G724" s="2">
        <f>1+ROUNDDOWN((D724-parameters!$B$3-parameters!$B$4)/(parameters!$B$3+parameters!$B$2),0)</f>
        <v>4</v>
      </c>
      <c r="H724" s="2">
        <f t="shared" si="46"/>
        <v>32</v>
      </c>
      <c r="I724" s="2">
        <f>parameters!$B$5</f>
        <v>1</v>
      </c>
      <c r="J724" s="2">
        <f>(H724-I724)*parameters!B$6</f>
        <v>31</v>
      </c>
      <c r="K724" s="1">
        <f t="shared" si="47"/>
        <v>44.354838709677416</v>
      </c>
    </row>
    <row r="725" spans="1:11" x14ac:dyDescent="0.45">
      <c r="A725" s="2">
        <v>963</v>
      </c>
      <c r="B725" s="2">
        <v>1400</v>
      </c>
      <c r="C725" s="2">
        <v>26</v>
      </c>
      <c r="D725" s="4">
        <f t="shared" si="44"/>
        <v>53.846153846153847</v>
      </c>
      <c r="E725" s="4">
        <f t="shared" si="45"/>
        <v>0.48285714285714287</v>
      </c>
      <c r="F725" s="2">
        <f>1+ROUNDDOWN((C725-parameters!$B$3-parameters!$B$4)/(parameters!$B$3+parameters!$B$2),0)</f>
        <v>4</v>
      </c>
      <c r="G725" s="2">
        <f>1+ROUNDDOWN((D725-parameters!$B$3-parameters!$B$4)/(parameters!$B$3+parameters!$B$2),0)</f>
        <v>8</v>
      </c>
      <c r="H725" s="2">
        <f t="shared" si="46"/>
        <v>32</v>
      </c>
      <c r="I725" s="2">
        <f>parameters!$B$5</f>
        <v>1</v>
      </c>
      <c r="J725" s="2">
        <f>(H725-I725)*parameters!B$6</f>
        <v>31</v>
      </c>
      <c r="K725" s="1">
        <f t="shared" si="47"/>
        <v>45.161290322580648</v>
      </c>
    </row>
    <row r="726" spans="1:11" x14ac:dyDescent="0.45">
      <c r="A726" s="2">
        <v>964</v>
      </c>
      <c r="B726" s="2">
        <v>1400</v>
      </c>
      <c r="C726" s="2">
        <v>27</v>
      </c>
      <c r="D726" s="4">
        <f t="shared" si="44"/>
        <v>51.851851851851855</v>
      </c>
      <c r="E726" s="4">
        <f t="shared" si="45"/>
        <v>0.52071428571428569</v>
      </c>
      <c r="F726" s="2">
        <f>1+ROUNDDOWN((C726-parameters!$B$3-parameters!$B$4)/(parameters!$B$3+parameters!$B$2),0)</f>
        <v>4</v>
      </c>
      <c r="G726" s="2">
        <f>1+ROUNDDOWN((D726-parameters!$B$3-parameters!$B$4)/(parameters!$B$3+parameters!$B$2),0)</f>
        <v>7</v>
      </c>
      <c r="H726" s="2">
        <f t="shared" si="46"/>
        <v>28</v>
      </c>
      <c r="I726" s="2">
        <f>parameters!$B$5</f>
        <v>1</v>
      </c>
      <c r="J726" s="2">
        <f>(H726-I726)*parameters!B$6</f>
        <v>27</v>
      </c>
      <c r="K726" s="1">
        <f t="shared" si="47"/>
        <v>51.851851851851855</v>
      </c>
    </row>
    <row r="727" spans="1:11" x14ac:dyDescent="0.45">
      <c r="A727" s="2">
        <v>965</v>
      </c>
      <c r="B727" s="2">
        <v>1400</v>
      </c>
      <c r="C727" s="2">
        <v>28</v>
      </c>
      <c r="D727" s="4">
        <f t="shared" si="44"/>
        <v>50</v>
      </c>
      <c r="E727" s="4">
        <f t="shared" si="45"/>
        <v>0.56000000000000005</v>
      </c>
      <c r="F727" s="2">
        <f>1+ROUNDDOWN((C727-parameters!$B$3-parameters!$B$4)/(parameters!$B$3+parameters!$B$2),0)</f>
        <v>4</v>
      </c>
      <c r="G727" s="2">
        <f>1+ROUNDDOWN((D727-parameters!$B$3-parameters!$B$4)/(parameters!$B$3+parameters!$B$2),0)</f>
        <v>7</v>
      </c>
      <c r="H727" s="2">
        <f t="shared" si="46"/>
        <v>28</v>
      </c>
      <c r="I727" s="2">
        <f>parameters!$B$5</f>
        <v>1</v>
      </c>
      <c r="J727" s="2">
        <f>(H727-I727)*parameters!B$6</f>
        <v>27</v>
      </c>
      <c r="K727" s="1">
        <f t="shared" si="47"/>
        <v>51.851851851851855</v>
      </c>
    </row>
    <row r="728" spans="1:11" x14ac:dyDescent="0.45">
      <c r="A728" s="2">
        <v>966</v>
      </c>
      <c r="B728" s="2">
        <v>1400</v>
      </c>
      <c r="C728" s="2">
        <v>29</v>
      </c>
      <c r="D728" s="4">
        <f t="shared" si="44"/>
        <v>48.275862068965516</v>
      </c>
      <c r="E728" s="4">
        <f t="shared" si="45"/>
        <v>0.60071428571428576</v>
      </c>
      <c r="F728" s="2">
        <f>1+ROUNDDOWN((C728-parameters!$B$3-parameters!$B$4)/(parameters!$B$3+parameters!$B$2),0)</f>
        <v>4</v>
      </c>
      <c r="G728" s="2">
        <f>1+ROUNDDOWN((D728-parameters!$B$3-parameters!$B$4)/(parameters!$B$3+parameters!$B$2),0)</f>
        <v>7</v>
      </c>
      <c r="H728" s="2">
        <f t="shared" si="46"/>
        <v>28</v>
      </c>
      <c r="I728" s="2">
        <f>parameters!$B$5</f>
        <v>1</v>
      </c>
      <c r="J728" s="2">
        <f>(H728-I728)*parameters!B$6</f>
        <v>27</v>
      </c>
      <c r="K728" s="1">
        <f t="shared" si="47"/>
        <v>51.851851851851855</v>
      </c>
    </row>
    <row r="729" spans="1:11" x14ac:dyDescent="0.45">
      <c r="A729" s="2">
        <v>967</v>
      </c>
      <c r="B729" s="2">
        <v>1400</v>
      </c>
      <c r="C729" s="2">
        <v>30</v>
      </c>
      <c r="D729" s="4">
        <f t="shared" si="44"/>
        <v>46.666666666666664</v>
      </c>
      <c r="E729" s="4">
        <f t="shared" si="45"/>
        <v>0.6428571428571429</v>
      </c>
      <c r="F729" s="2">
        <f>1+ROUNDDOWN((C729-parameters!$B$3-parameters!$B$4)/(parameters!$B$3+parameters!$B$2),0)</f>
        <v>4</v>
      </c>
      <c r="G729" s="2">
        <f>1+ROUNDDOWN((D729-parameters!$B$3-parameters!$B$4)/(parameters!$B$3+parameters!$B$2),0)</f>
        <v>7</v>
      </c>
      <c r="H729" s="2">
        <f t="shared" si="46"/>
        <v>28</v>
      </c>
      <c r="I729" s="2">
        <f>parameters!$B$5</f>
        <v>1</v>
      </c>
      <c r="J729" s="2">
        <f>(H729-I729)*parameters!B$6</f>
        <v>27</v>
      </c>
      <c r="K729" s="1">
        <f t="shared" si="47"/>
        <v>51.851851851851855</v>
      </c>
    </row>
    <row r="730" spans="1:11" x14ac:dyDescent="0.45">
      <c r="A730" s="2">
        <v>968</v>
      </c>
      <c r="B730" s="2">
        <v>1400</v>
      </c>
      <c r="C730" s="2">
        <v>31</v>
      </c>
      <c r="D730" s="4">
        <f t="shared" si="44"/>
        <v>45.161290322580648</v>
      </c>
      <c r="E730" s="4">
        <f t="shared" si="45"/>
        <v>0.68642857142857139</v>
      </c>
      <c r="F730" s="2">
        <f>1+ROUNDDOWN((C730-parameters!$B$3-parameters!$B$4)/(parameters!$B$3+parameters!$B$2),0)</f>
        <v>5</v>
      </c>
      <c r="G730" s="2">
        <f>1+ROUNDDOWN((D730-parameters!$B$3-parameters!$B$4)/(parameters!$B$3+parameters!$B$2),0)</f>
        <v>7</v>
      </c>
      <c r="H730" s="2">
        <f t="shared" si="46"/>
        <v>35</v>
      </c>
      <c r="I730" s="2">
        <f>parameters!$B$5</f>
        <v>1</v>
      </c>
      <c r="J730" s="2">
        <f>(H730-I730)*parameters!B$6</f>
        <v>34</v>
      </c>
      <c r="K730" s="1">
        <f t="shared" si="47"/>
        <v>41.176470588235297</v>
      </c>
    </row>
    <row r="731" spans="1:11" x14ac:dyDescent="0.45">
      <c r="A731" s="2">
        <v>969</v>
      </c>
      <c r="B731" s="2">
        <v>1400</v>
      </c>
      <c r="C731" s="2">
        <v>32</v>
      </c>
      <c r="D731" s="4">
        <f t="shared" si="44"/>
        <v>43.75</v>
      </c>
      <c r="E731" s="4">
        <f t="shared" si="45"/>
        <v>0.73142857142857143</v>
      </c>
      <c r="F731" s="2">
        <f>1+ROUNDDOWN((C731-parameters!$B$3-parameters!$B$4)/(parameters!$B$3+parameters!$B$2),0)</f>
        <v>5</v>
      </c>
      <c r="G731" s="2">
        <f>1+ROUNDDOWN((D731-parameters!$B$3-parameters!$B$4)/(parameters!$B$3+parameters!$B$2),0)</f>
        <v>6</v>
      </c>
      <c r="H731" s="2">
        <f t="shared" si="46"/>
        <v>30</v>
      </c>
      <c r="I731" s="2">
        <f>parameters!$B$5</f>
        <v>1</v>
      </c>
      <c r="J731" s="2">
        <f>(H731-I731)*parameters!B$6</f>
        <v>29</v>
      </c>
      <c r="K731" s="1">
        <f t="shared" si="47"/>
        <v>48.275862068965516</v>
      </c>
    </row>
    <row r="732" spans="1:11" x14ac:dyDescent="0.45">
      <c r="A732" s="2">
        <v>970</v>
      </c>
      <c r="B732" s="2">
        <v>1400</v>
      </c>
      <c r="C732" s="2">
        <v>33</v>
      </c>
      <c r="D732" s="4">
        <f t="shared" si="44"/>
        <v>42.424242424242422</v>
      </c>
      <c r="E732" s="4">
        <f t="shared" si="45"/>
        <v>0.77785714285714291</v>
      </c>
      <c r="F732" s="2">
        <f>1+ROUNDDOWN((C732-parameters!$B$3-parameters!$B$4)/(parameters!$B$3+parameters!$B$2),0)</f>
        <v>5</v>
      </c>
      <c r="G732" s="2">
        <f>1+ROUNDDOWN((D732-parameters!$B$3-parameters!$B$4)/(parameters!$B$3+parameters!$B$2),0)</f>
        <v>6</v>
      </c>
      <c r="H732" s="2">
        <f t="shared" si="46"/>
        <v>30</v>
      </c>
      <c r="I732" s="2">
        <f>parameters!$B$5</f>
        <v>1</v>
      </c>
      <c r="J732" s="2">
        <f>(H732-I732)*parameters!B$6</f>
        <v>29</v>
      </c>
      <c r="K732" s="1">
        <f t="shared" si="47"/>
        <v>48.275862068965516</v>
      </c>
    </row>
    <row r="733" spans="1:11" x14ac:dyDescent="0.45">
      <c r="A733" s="2">
        <v>971</v>
      </c>
      <c r="B733" s="2">
        <v>1400</v>
      </c>
      <c r="C733" s="2">
        <v>34</v>
      </c>
      <c r="D733" s="4">
        <f t="shared" si="44"/>
        <v>41.176470588235297</v>
      </c>
      <c r="E733" s="4">
        <f t="shared" si="45"/>
        <v>0.82571428571428562</v>
      </c>
      <c r="F733" s="2">
        <f>1+ROUNDDOWN((C733-parameters!$B$3-parameters!$B$4)/(parameters!$B$3+parameters!$B$2),0)</f>
        <v>5</v>
      </c>
      <c r="G733" s="2">
        <f>1+ROUNDDOWN((D733-parameters!$B$3-parameters!$B$4)/(parameters!$B$3+parameters!$B$2),0)</f>
        <v>6</v>
      </c>
      <c r="H733" s="2">
        <f t="shared" si="46"/>
        <v>30</v>
      </c>
      <c r="I733" s="2">
        <f>parameters!$B$5</f>
        <v>1</v>
      </c>
      <c r="J733" s="2">
        <f>(H733-I733)*parameters!B$6</f>
        <v>29</v>
      </c>
      <c r="K733" s="1">
        <f t="shared" si="47"/>
        <v>48.275862068965516</v>
      </c>
    </row>
    <row r="734" spans="1:11" x14ac:dyDescent="0.45">
      <c r="A734" s="2">
        <v>972</v>
      </c>
      <c r="B734" s="2">
        <v>1400</v>
      </c>
      <c r="C734" s="2">
        <v>35</v>
      </c>
      <c r="D734" s="4">
        <f t="shared" si="44"/>
        <v>40</v>
      </c>
      <c r="E734" s="4">
        <f t="shared" si="45"/>
        <v>0.875</v>
      </c>
      <c r="F734" s="2">
        <f>1+ROUNDDOWN((C734-parameters!$B$3-parameters!$B$4)/(parameters!$B$3+parameters!$B$2),0)</f>
        <v>5</v>
      </c>
      <c r="G734" s="2">
        <f>1+ROUNDDOWN((D734-parameters!$B$3-parameters!$B$4)/(parameters!$B$3+parameters!$B$2),0)</f>
        <v>6</v>
      </c>
      <c r="H734" s="2">
        <f t="shared" si="46"/>
        <v>30</v>
      </c>
      <c r="I734" s="2">
        <f>parameters!$B$5</f>
        <v>1</v>
      </c>
      <c r="J734" s="2">
        <f>(H734-I734)*parameters!B$6</f>
        <v>29</v>
      </c>
      <c r="K734" s="1">
        <f t="shared" si="47"/>
        <v>48.275862068965516</v>
      </c>
    </row>
    <row r="735" spans="1:11" x14ac:dyDescent="0.45">
      <c r="A735" s="2">
        <v>973</v>
      </c>
      <c r="B735" s="2">
        <v>1400</v>
      </c>
      <c r="C735" s="2">
        <v>36</v>
      </c>
      <c r="D735" s="4">
        <f t="shared" si="44"/>
        <v>38.888888888888886</v>
      </c>
      <c r="E735" s="4">
        <f t="shared" si="45"/>
        <v>0.92571428571428582</v>
      </c>
      <c r="F735" s="2">
        <f>1+ROUNDDOWN((C735-parameters!$B$3-parameters!$B$4)/(parameters!$B$3+parameters!$B$2),0)</f>
        <v>5</v>
      </c>
      <c r="G735" s="2">
        <f>1+ROUNDDOWN((D735-parameters!$B$3-parameters!$B$4)/(parameters!$B$3+parameters!$B$2),0)</f>
        <v>6</v>
      </c>
      <c r="H735" s="2">
        <f t="shared" si="46"/>
        <v>30</v>
      </c>
      <c r="I735" s="2">
        <f>parameters!$B$5</f>
        <v>1</v>
      </c>
      <c r="J735" s="2">
        <f>(H735-I735)*parameters!B$6</f>
        <v>29</v>
      </c>
      <c r="K735" s="1">
        <f t="shared" si="47"/>
        <v>48.275862068965516</v>
      </c>
    </row>
    <row r="736" spans="1:11" x14ac:dyDescent="0.45">
      <c r="A736" s="2">
        <v>974</v>
      </c>
      <c r="B736" s="2">
        <v>1400</v>
      </c>
      <c r="C736" s="2">
        <v>37</v>
      </c>
      <c r="D736" s="4">
        <f t="shared" si="44"/>
        <v>37.837837837837839</v>
      </c>
      <c r="E736" s="4">
        <f t="shared" si="45"/>
        <v>0.97785714285714287</v>
      </c>
      <c r="F736" s="2">
        <f>1+ROUNDDOWN((C736-parameters!$B$3-parameters!$B$4)/(parameters!$B$3+parameters!$B$2),0)</f>
        <v>5</v>
      </c>
      <c r="G736" s="2">
        <f>1+ROUNDDOWN((D736-parameters!$B$3-parameters!$B$4)/(parameters!$B$3+parameters!$B$2),0)</f>
        <v>5</v>
      </c>
      <c r="H736" s="2">
        <f t="shared" si="46"/>
        <v>25</v>
      </c>
      <c r="I736" s="2">
        <f>parameters!$B$5</f>
        <v>1</v>
      </c>
      <c r="J736" s="2">
        <f>(H736-I736)*parameters!B$6</f>
        <v>24</v>
      </c>
      <c r="K736" s="1">
        <f t="shared" si="47"/>
        <v>58.333333333333336</v>
      </c>
    </row>
    <row r="737" spans="1:11" x14ac:dyDescent="0.45">
      <c r="A737" s="2">
        <v>975</v>
      </c>
      <c r="B737" s="2">
        <v>1400</v>
      </c>
      <c r="C737" s="2">
        <v>38</v>
      </c>
      <c r="D737" s="4">
        <f t="shared" si="44"/>
        <v>36.842105263157897</v>
      </c>
      <c r="E737" s="4">
        <f t="shared" si="45"/>
        <v>1.0314285714285714</v>
      </c>
      <c r="F737" s="2">
        <f>1+ROUNDDOWN((C737-parameters!$B$3-parameters!$B$4)/(parameters!$B$3+parameters!$B$2),0)</f>
        <v>6</v>
      </c>
      <c r="G737" s="2">
        <f>1+ROUNDDOWN((D737-parameters!$B$3-parameters!$B$4)/(parameters!$B$3+parameters!$B$2),0)</f>
        <v>5</v>
      </c>
      <c r="H737" s="2">
        <f t="shared" si="46"/>
        <v>30</v>
      </c>
      <c r="I737" s="2">
        <f>parameters!$B$5</f>
        <v>1</v>
      </c>
      <c r="J737" s="2">
        <f>(H737-I737)*parameters!B$6</f>
        <v>29</v>
      </c>
      <c r="K737" s="1">
        <f t="shared" si="47"/>
        <v>48.275862068965516</v>
      </c>
    </row>
    <row r="738" spans="1:11" x14ac:dyDescent="0.45">
      <c r="A738" s="2">
        <v>976</v>
      </c>
      <c r="B738" s="2">
        <v>1400</v>
      </c>
      <c r="C738" s="2">
        <v>39</v>
      </c>
      <c r="D738" s="4">
        <f t="shared" si="44"/>
        <v>35.897435897435898</v>
      </c>
      <c r="E738" s="4">
        <f t="shared" si="45"/>
        <v>1.0864285714285715</v>
      </c>
      <c r="F738" s="2">
        <f>1+ROUNDDOWN((C738-parameters!$B$3-parameters!$B$4)/(parameters!$B$3+parameters!$B$2),0)</f>
        <v>6</v>
      </c>
      <c r="G738" s="2">
        <f>1+ROUNDDOWN((D738-parameters!$B$3-parameters!$B$4)/(parameters!$B$3+parameters!$B$2),0)</f>
        <v>5</v>
      </c>
      <c r="H738" s="2">
        <f t="shared" si="46"/>
        <v>30</v>
      </c>
      <c r="I738" s="2">
        <f>parameters!$B$5</f>
        <v>1</v>
      </c>
      <c r="J738" s="2">
        <f>(H738-I738)*parameters!B$6</f>
        <v>29</v>
      </c>
      <c r="K738" s="1">
        <f t="shared" si="47"/>
        <v>48.275862068965516</v>
      </c>
    </row>
    <row r="739" spans="1:11" x14ac:dyDescent="0.45">
      <c r="A739" s="2">
        <v>977</v>
      </c>
      <c r="B739" s="2">
        <v>1400</v>
      </c>
      <c r="C739" s="2">
        <v>40</v>
      </c>
      <c r="D739" s="4">
        <f t="shared" si="44"/>
        <v>35</v>
      </c>
      <c r="E739" s="4">
        <f t="shared" si="45"/>
        <v>1.1428571428571428</v>
      </c>
      <c r="F739" s="2">
        <f>1+ROUNDDOWN((C739-parameters!$B$3-parameters!$B$4)/(parameters!$B$3+parameters!$B$2),0)</f>
        <v>6</v>
      </c>
      <c r="G739" s="2">
        <f>1+ROUNDDOWN((D739-parameters!$B$3-parameters!$B$4)/(parameters!$B$3+parameters!$B$2),0)</f>
        <v>5</v>
      </c>
      <c r="H739" s="2">
        <f t="shared" si="46"/>
        <v>30</v>
      </c>
      <c r="I739" s="2">
        <f>parameters!$B$5</f>
        <v>1</v>
      </c>
      <c r="J739" s="2">
        <f>(H739-I739)*parameters!B$6</f>
        <v>29</v>
      </c>
      <c r="K739" s="1">
        <f t="shared" si="47"/>
        <v>48.275862068965516</v>
      </c>
    </row>
    <row r="740" spans="1:11" x14ac:dyDescent="0.45">
      <c r="A740" s="2">
        <v>978</v>
      </c>
      <c r="B740" s="2">
        <v>1400</v>
      </c>
      <c r="C740" s="2">
        <v>41</v>
      </c>
      <c r="D740" s="4">
        <f t="shared" si="44"/>
        <v>34.146341463414636</v>
      </c>
      <c r="E740" s="4">
        <f t="shared" si="45"/>
        <v>1.2007142857142856</v>
      </c>
      <c r="F740" s="2">
        <f>1+ROUNDDOWN((C740-parameters!$B$3-parameters!$B$4)/(parameters!$B$3+parameters!$B$2),0)</f>
        <v>6</v>
      </c>
      <c r="G740" s="2">
        <f>1+ROUNDDOWN((D740-parameters!$B$3-parameters!$B$4)/(parameters!$B$3+parameters!$B$2),0)</f>
        <v>5</v>
      </c>
      <c r="H740" s="2">
        <f t="shared" si="46"/>
        <v>30</v>
      </c>
      <c r="I740" s="2">
        <f>parameters!$B$5</f>
        <v>1</v>
      </c>
      <c r="J740" s="2">
        <f>(H740-I740)*parameters!B$6</f>
        <v>29</v>
      </c>
      <c r="K740" s="1">
        <f t="shared" si="47"/>
        <v>48.275862068965516</v>
      </c>
    </row>
    <row r="741" spans="1:11" x14ac:dyDescent="0.45">
      <c r="A741" s="2">
        <v>979</v>
      </c>
      <c r="B741" s="2">
        <v>1400</v>
      </c>
      <c r="C741" s="2">
        <v>42</v>
      </c>
      <c r="D741" s="4">
        <f t="shared" si="44"/>
        <v>33.333333333333336</v>
      </c>
      <c r="E741" s="4">
        <f t="shared" si="45"/>
        <v>1.26</v>
      </c>
      <c r="F741" s="2">
        <f>1+ROUNDDOWN((C741-parameters!$B$3-parameters!$B$4)/(parameters!$B$3+parameters!$B$2),0)</f>
        <v>6</v>
      </c>
      <c r="G741" s="2">
        <f>1+ROUNDDOWN((D741-parameters!$B$3-parameters!$B$4)/(parameters!$B$3+parameters!$B$2),0)</f>
        <v>5</v>
      </c>
      <c r="H741" s="2">
        <f t="shared" si="46"/>
        <v>30</v>
      </c>
      <c r="I741" s="2">
        <f>parameters!$B$5</f>
        <v>1</v>
      </c>
      <c r="J741" s="2">
        <f>(H741-I741)*parameters!B$6</f>
        <v>29</v>
      </c>
      <c r="K741" s="1">
        <f t="shared" si="47"/>
        <v>48.275862068965516</v>
      </c>
    </row>
    <row r="742" spans="1:11" x14ac:dyDescent="0.45">
      <c r="A742" s="2">
        <v>980</v>
      </c>
      <c r="B742" s="2">
        <v>1400</v>
      </c>
      <c r="C742" s="2">
        <v>43</v>
      </c>
      <c r="D742" s="4">
        <f t="shared" si="44"/>
        <v>32.558139534883722</v>
      </c>
      <c r="E742" s="4">
        <f t="shared" si="45"/>
        <v>1.3207142857142857</v>
      </c>
      <c r="F742" s="2">
        <f>1+ROUNDDOWN((C742-parameters!$B$3-parameters!$B$4)/(parameters!$B$3+parameters!$B$2),0)</f>
        <v>6</v>
      </c>
      <c r="G742" s="2">
        <f>1+ROUNDDOWN((D742-parameters!$B$3-parameters!$B$4)/(parameters!$B$3+parameters!$B$2),0)</f>
        <v>5</v>
      </c>
      <c r="H742" s="2">
        <f t="shared" si="46"/>
        <v>30</v>
      </c>
      <c r="I742" s="2">
        <f>parameters!$B$5</f>
        <v>1</v>
      </c>
      <c r="J742" s="2">
        <f>(H742-I742)*parameters!B$6</f>
        <v>29</v>
      </c>
      <c r="K742" s="1">
        <f t="shared" si="47"/>
        <v>48.275862068965516</v>
      </c>
    </row>
    <row r="743" spans="1:11" x14ac:dyDescent="0.45">
      <c r="A743" s="2">
        <v>981</v>
      </c>
      <c r="B743" s="2">
        <v>1400</v>
      </c>
      <c r="C743" s="2">
        <v>44</v>
      </c>
      <c r="D743" s="4">
        <f t="shared" si="44"/>
        <v>31.818181818181817</v>
      </c>
      <c r="E743" s="4">
        <f t="shared" si="45"/>
        <v>1.382857142857143</v>
      </c>
      <c r="F743" s="2">
        <f>1+ROUNDDOWN((C743-parameters!$B$3-parameters!$B$4)/(parameters!$B$3+parameters!$B$2),0)</f>
        <v>6</v>
      </c>
      <c r="G743" s="2">
        <f>1+ROUNDDOWN((D743-parameters!$B$3-parameters!$B$4)/(parameters!$B$3+parameters!$B$2),0)</f>
        <v>5</v>
      </c>
      <c r="H743" s="2">
        <f t="shared" si="46"/>
        <v>30</v>
      </c>
      <c r="I743" s="2">
        <f>parameters!$B$5</f>
        <v>1</v>
      </c>
      <c r="J743" s="2">
        <f>(H743-I743)*parameters!B$6</f>
        <v>29</v>
      </c>
      <c r="K743" s="1">
        <f t="shared" si="47"/>
        <v>48.275862068965516</v>
      </c>
    </row>
    <row r="744" spans="1:11" x14ac:dyDescent="0.45">
      <c r="A744" s="2">
        <v>982</v>
      </c>
      <c r="B744" s="2">
        <v>1400</v>
      </c>
      <c r="C744" s="2">
        <v>45</v>
      </c>
      <c r="D744" s="4">
        <f t="shared" si="44"/>
        <v>31.111111111111111</v>
      </c>
      <c r="E744" s="4">
        <f t="shared" si="45"/>
        <v>1.4464285714285714</v>
      </c>
      <c r="F744" s="2">
        <f>1+ROUNDDOWN((C744-parameters!$B$3-parameters!$B$4)/(parameters!$B$3+parameters!$B$2),0)</f>
        <v>7</v>
      </c>
      <c r="G744" s="2">
        <f>1+ROUNDDOWN((D744-parameters!$B$3-parameters!$B$4)/(parameters!$B$3+parameters!$B$2),0)</f>
        <v>5</v>
      </c>
      <c r="H744" s="2">
        <f t="shared" si="46"/>
        <v>35</v>
      </c>
      <c r="I744" s="2">
        <f>parameters!$B$5</f>
        <v>1</v>
      </c>
      <c r="J744" s="2">
        <f>(H744-I744)*parameters!B$6</f>
        <v>34</v>
      </c>
      <c r="K744" s="1">
        <f t="shared" si="47"/>
        <v>41.176470588235297</v>
      </c>
    </row>
    <row r="745" spans="1:11" x14ac:dyDescent="0.45">
      <c r="A745" s="2">
        <v>983</v>
      </c>
      <c r="B745" s="2">
        <v>1400</v>
      </c>
      <c r="C745" s="2">
        <v>46</v>
      </c>
      <c r="D745" s="4">
        <f t="shared" si="44"/>
        <v>30.434782608695652</v>
      </c>
      <c r="E745" s="4">
        <f t="shared" si="45"/>
        <v>1.5114285714285713</v>
      </c>
      <c r="F745" s="2">
        <f>1+ROUNDDOWN((C745-parameters!$B$3-parameters!$B$4)/(parameters!$B$3+parameters!$B$2),0)</f>
        <v>7</v>
      </c>
      <c r="G745" s="2">
        <f>1+ROUNDDOWN((D745-parameters!$B$3-parameters!$B$4)/(parameters!$B$3+parameters!$B$2),0)</f>
        <v>4</v>
      </c>
      <c r="H745" s="2">
        <f t="shared" si="46"/>
        <v>28</v>
      </c>
      <c r="I745" s="2">
        <f>parameters!$B$5</f>
        <v>1</v>
      </c>
      <c r="J745" s="2">
        <f>(H745-I745)*parameters!B$6</f>
        <v>27</v>
      </c>
      <c r="K745" s="1">
        <f t="shared" si="47"/>
        <v>51.851851851851855</v>
      </c>
    </row>
    <row r="746" spans="1:11" x14ac:dyDescent="0.45">
      <c r="A746" s="2">
        <v>984</v>
      </c>
      <c r="B746" s="2">
        <v>1400</v>
      </c>
      <c r="C746" s="2">
        <v>47</v>
      </c>
      <c r="D746" s="4">
        <f t="shared" si="44"/>
        <v>29.787234042553191</v>
      </c>
      <c r="E746" s="4">
        <f t="shared" si="45"/>
        <v>1.5778571428571428</v>
      </c>
      <c r="F746" s="2">
        <f>1+ROUNDDOWN((C746-parameters!$B$3-parameters!$B$4)/(parameters!$B$3+parameters!$B$2),0)</f>
        <v>7</v>
      </c>
      <c r="G746" s="2">
        <f>1+ROUNDDOWN((D746-parameters!$B$3-parameters!$B$4)/(parameters!$B$3+parameters!$B$2),0)</f>
        <v>4</v>
      </c>
      <c r="H746" s="2">
        <f t="shared" si="46"/>
        <v>28</v>
      </c>
      <c r="I746" s="2">
        <f>parameters!$B$5</f>
        <v>1</v>
      </c>
      <c r="J746" s="2">
        <f>(H746-I746)*parameters!B$6</f>
        <v>27</v>
      </c>
      <c r="K746" s="1">
        <f t="shared" si="47"/>
        <v>51.851851851851855</v>
      </c>
    </row>
    <row r="747" spans="1:11" x14ac:dyDescent="0.45">
      <c r="A747" s="2">
        <v>985</v>
      </c>
      <c r="B747" s="2">
        <v>1400</v>
      </c>
      <c r="C747" s="2">
        <v>48</v>
      </c>
      <c r="D747" s="4">
        <f t="shared" si="44"/>
        <v>29.166666666666668</v>
      </c>
      <c r="E747" s="4">
        <f t="shared" si="45"/>
        <v>1.6457142857142857</v>
      </c>
      <c r="F747" s="2">
        <f>1+ROUNDDOWN((C747-parameters!$B$3-parameters!$B$4)/(parameters!$B$3+parameters!$B$2),0)</f>
        <v>7</v>
      </c>
      <c r="G747" s="2">
        <f>1+ROUNDDOWN((D747-parameters!$B$3-parameters!$B$4)/(parameters!$B$3+parameters!$B$2),0)</f>
        <v>4</v>
      </c>
      <c r="H747" s="2">
        <f t="shared" si="46"/>
        <v>28</v>
      </c>
      <c r="I747" s="2">
        <f>parameters!$B$5</f>
        <v>1</v>
      </c>
      <c r="J747" s="2">
        <f>(H747-I747)*parameters!B$6</f>
        <v>27</v>
      </c>
      <c r="K747" s="1">
        <f t="shared" si="47"/>
        <v>51.851851851851855</v>
      </c>
    </row>
    <row r="748" spans="1:11" x14ac:dyDescent="0.45">
      <c r="A748" s="2">
        <v>986</v>
      </c>
      <c r="B748" s="2">
        <v>1400</v>
      </c>
      <c r="C748" s="2">
        <v>49</v>
      </c>
      <c r="D748" s="4">
        <f t="shared" si="44"/>
        <v>28.571428571428573</v>
      </c>
      <c r="E748" s="4">
        <f t="shared" si="45"/>
        <v>1.7149999999999999</v>
      </c>
      <c r="F748" s="2">
        <f>1+ROUNDDOWN((C748-parameters!$B$3-parameters!$B$4)/(parameters!$B$3+parameters!$B$2),0)</f>
        <v>7</v>
      </c>
      <c r="G748" s="2">
        <f>1+ROUNDDOWN((D748-parameters!$B$3-parameters!$B$4)/(parameters!$B$3+parameters!$B$2),0)</f>
        <v>4</v>
      </c>
      <c r="H748" s="2">
        <f t="shared" si="46"/>
        <v>28</v>
      </c>
      <c r="I748" s="2">
        <f>parameters!$B$5</f>
        <v>1</v>
      </c>
      <c r="J748" s="2">
        <f>(H748-I748)*parameters!B$6</f>
        <v>27</v>
      </c>
      <c r="K748" s="1">
        <f t="shared" si="47"/>
        <v>51.851851851851855</v>
      </c>
    </row>
    <row r="749" spans="1:11" x14ac:dyDescent="0.45">
      <c r="A749" s="2">
        <v>987</v>
      </c>
      <c r="B749" s="2">
        <v>1400</v>
      </c>
      <c r="C749" s="2">
        <v>50</v>
      </c>
      <c r="D749" s="4">
        <f t="shared" si="44"/>
        <v>28</v>
      </c>
      <c r="E749" s="4">
        <f t="shared" si="45"/>
        <v>1.7857142857142858</v>
      </c>
      <c r="F749" s="2">
        <f>1+ROUNDDOWN((C749-parameters!$B$3-parameters!$B$4)/(parameters!$B$3+parameters!$B$2),0)</f>
        <v>7</v>
      </c>
      <c r="G749" s="2">
        <f>1+ROUNDDOWN((D749-parameters!$B$3-parameters!$B$4)/(parameters!$B$3+parameters!$B$2),0)</f>
        <v>4</v>
      </c>
      <c r="H749" s="2">
        <f t="shared" si="46"/>
        <v>28</v>
      </c>
      <c r="I749" s="2">
        <f>parameters!$B$5</f>
        <v>1</v>
      </c>
      <c r="J749" s="2">
        <f>(H749-I749)*parameters!B$6</f>
        <v>27</v>
      </c>
      <c r="K749" s="1">
        <f t="shared" si="47"/>
        <v>51.851851851851855</v>
      </c>
    </row>
    <row r="750" spans="1:11" x14ac:dyDescent="0.45">
      <c r="A750" s="2">
        <v>988</v>
      </c>
      <c r="B750" s="2">
        <v>1400</v>
      </c>
      <c r="C750" s="2">
        <v>51</v>
      </c>
      <c r="D750" s="4">
        <f t="shared" si="44"/>
        <v>27.450980392156861</v>
      </c>
      <c r="E750" s="4">
        <f t="shared" si="45"/>
        <v>1.8578571428571429</v>
      </c>
      <c r="F750" s="2">
        <f>1+ROUNDDOWN((C750-parameters!$B$3-parameters!$B$4)/(parameters!$B$3+parameters!$B$2),0)</f>
        <v>7</v>
      </c>
      <c r="G750" s="2">
        <f>1+ROUNDDOWN((D750-parameters!$B$3-parameters!$B$4)/(parameters!$B$3+parameters!$B$2),0)</f>
        <v>4</v>
      </c>
      <c r="H750" s="2">
        <f t="shared" si="46"/>
        <v>28</v>
      </c>
      <c r="I750" s="2">
        <f>parameters!$B$5</f>
        <v>1</v>
      </c>
      <c r="J750" s="2">
        <f>(H750-I750)*parameters!B$6</f>
        <v>27</v>
      </c>
      <c r="K750" s="1">
        <f t="shared" si="47"/>
        <v>51.851851851851855</v>
      </c>
    </row>
    <row r="751" spans="1:11" x14ac:dyDescent="0.45">
      <c r="A751" s="2">
        <v>989</v>
      </c>
      <c r="B751" s="2">
        <v>1400</v>
      </c>
      <c r="C751" s="2">
        <v>52</v>
      </c>
      <c r="D751" s="4">
        <f t="shared" si="44"/>
        <v>26.923076923076923</v>
      </c>
      <c r="E751" s="4">
        <f t="shared" si="45"/>
        <v>1.9314285714285715</v>
      </c>
      <c r="F751" s="2">
        <f>1+ROUNDDOWN((C751-parameters!$B$3-parameters!$B$4)/(parameters!$B$3+parameters!$B$2),0)</f>
        <v>8</v>
      </c>
      <c r="G751" s="2">
        <f>1+ROUNDDOWN((D751-parameters!$B$3-parameters!$B$4)/(parameters!$B$3+parameters!$B$2),0)</f>
        <v>4</v>
      </c>
      <c r="H751" s="2">
        <f t="shared" si="46"/>
        <v>32</v>
      </c>
      <c r="I751" s="2">
        <f>parameters!$B$5</f>
        <v>1</v>
      </c>
      <c r="J751" s="2">
        <f>(H751-I751)*parameters!B$6</f>
        <v>31</v>
      </c>
      <c r="K751" s="1">
        <f t="shared" si="47"/>
        <v>45.161290322580648</v>
      </c>
    </row>
    <row r="752" spans="1:11" x14ac:dyDescent="0.45">
      <c r="A752" s="2">
        <v>990</v>
      </c>
      <c r="B752" s="2">
        <v>1400</v>
      </c>
      <c r="C752" s="2">
        <v>53</v>
      </c>
      <c r="D752" s="4">
        <f t="shared" si="44"/>
        <v>26.415094339622641</v>
      </c>
      <c r="E752" s="4">
        <f t="shared" si="45"/>
        <v>2.0064285714285717</v>
      </c>
      <c r="F752" s="2">
        <f>1+ROUNDDOWN((C752-parameters!$B$3-parameters!$B$4)/(parameters!$B$3+parameters!$B$2),0)</f>
        <v>8</v>
      </c>
      <c r="G752" s="2">
        <f>1+ROUNDDOWN((D752-parameters!$B$3-parameters!$B$4)/(parameters!$B$3+parameters!$B$2),0)</f>
        <v>4</v>
      </c>
      <c r="H752" s="2">
        <f t="shared" si="46"/>
        <v>32</v>
      </c>
      <c r="I752" s="2">
        <f>parameters!$B$5</f>
        <v>1</v>
      </c>
      <c r="J752" s="2">
        <f>(H752-I752)*parameters!B$6</f>
        <v>31</v>
      </c>
      <c r="K752" s="1">
        <f t="shared" si="47"/>
        <v>45.161290322580648</v>
      </c>
    </row>
  </sheetData>
  <autoFilter ref="A1:K770" xr:uid="{9C94C297-D881-4AC5-996E-A79B199A4174}">
    <sortState xmlns:xlrd2="http://schemas.microsoft.com/office/spreadsheetml/2017/richdata2" ref="A2:K770">
      <sortCondition ref="A1:A77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F242-D8BB-46DD-B4A0-E652A34CD646}">
  <dimension ref="A1"/>
  <sheetViews>
    <sheetView workbookViewId="0"/>
  </sheetViews>
  <sheetFormatPr defaultRowHeight="14.25" x14ac:dyDescent="0.4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74ED407A647A4BBFAFBC9FE4B1B914" ma:contentTypeVersion="13" ma:contentTypeDescription="Create a new document." ma:contentTypeScope="" ma:versionID="ebf9679381e8b8a7726801f86069d0e7">
  <xsd:schema xmlns:xsd="http://www.w3.org/2001/XMLSchema" xmlns:xs="http://www.w3.org/2001/XMLSchema" xmlns:p="http://schemas.microsoft.com/office/2006/metadata/properties" xmlns:ns3="cae15dec-a3cc-4e00-a0c0-1d344633bf05" xmlns:ns4="4e5f5f3a-0dc9-415d-a73b-3ac5a3e7060d" targetNamespace="http://schemas.microsoft.com/office/2006/metadata/properties" ma:root="true" ma:fieldsID="c636ca74fb635327cbc9574a274d26ce" ns3:_="" ns4:_="">
    <xsd:import namespace="cae15dec-a3cc-4e00-a0c0-1d344633bf05"/>
    <xsd:import namespace="4e5f5f3a-0dc9-415d-a73b-3ac5a3e706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e15dec-a3cc-4e00-a0c0-1d344633bf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5f3a-0dc9-415d-a73b-3ac5a3e706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5DB34A-79C6-4DEC-9EE1-EB6D32C9F6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e15dec-a3cc-4e00-a0c0-1d344633bf05"/>
    <ds:schemaRef ds:uri="4e5f5f3a-0dc9-415d-a73b-3ac5a3e706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46C099-F674-4C91-9857-E72E2E838A48}">
  <ds:schemaRefs>
    <ds:schemaRef ds:uri="http://schemas.microsoft.com/office/2006/documentManagement/types"/>
    <ds:schemaRef ds:uri="http://purl.org/dc/elements/1.1/"/>
    <ds:schemaRef ds:uri="http://purl.org/dc/terms/"/>
    <ds:schemaRef ds:uri="4e5f5f3a-0dc9-415d-a73b-3ac5a3e7060d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cae15dec-a3cc-4e00-a0c0-1d344633bf05"/>
  </ds:schemaRefs>
</ds:datastoreItem>
</file>

<file path=customXml/itemProps3.xml><?xml version="1.0" encoding="utf-8"?>
<ds:datastoreItem xmlns:ds="http://schemas.openxmlformats.org/officeDocument/2006/customXml" ds:itemID="{20EB3E31-B8AB-4219-BA8B-5B374E14C1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parameters</vt:lpstr>
      <vt:lpstr>model</vt:lpstr>
      <vt:lpstr>model!_FilterDatabase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Mills</dc:creator>
  <cp:keywords/>
  <dc:description/>
  <cp:lastModifiedBy>David Sturtz</cp:lastModifiedBy>
  <cp:revision/>
  <dcterms:created xsi:type="dcterms:W3CDTF">2020-05-10T10:47:08Z</dcterms:created>
  <dcterms:modified xsi:type="dcterms:W3CDTF">2020-05-15T17:26:44Z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0x0101003874ED407A647A4BBFAFBC9FE4B1B914</vt:lpwstr>
  </property>
  <property fmtid="{D5CDD505-2E9C-101B-9397-08002B2CF9AE}" pid="3" name="ESRI_WORKBOOK_ID">
    <vt:lpwstr>05efe99928b249cbb90e3c2e7dd608c3</vt:lpwstr>
  </property>
</Properties>
</file>